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192" firstSheet="4" activeTab="12"/>
  </bookViews>
  <sheets>
    <sheet name="2 св ск19" sheetId="19" state="hidden" r:id="rId1"/>
    <sheet name="2116ПП" sheetId="17" r:id="rId2"/>
    <sheet name="2215ТБ" sheetId="36" r:id="rId3"/>
    <sheet name="3 СВ СК21" sheetId="21" r:id="rId4"/>
    <sheet name="2016.1ПП.ПБ" sheetId="23" r:id="rId5"/>
    <sheet name="2215 _2216" sheetId="16" r:id="rId6"/>
    <sheet name="2115" sheetId="9" r:id="rId7"/>
    <sheet name="2015,2016" sheetId="25" r:id="rId8"/>
    <sheet name="2 СВ СК22" sheetId="27" r:id="rId9"/>
    <sheet name="2215ПП_2216ПБ" sheetId="28" r:id="rId10"/>
    <sheet name="22КБ" sheetId="33" r:id="rId11"/>
    <sheet name="22РТБ" sheetId="34" r:id="rId12"/>
    <sheet name="22ПП" sheetId="35" r:id="rId13"/>
    <sheet name="реєстр 2015,2016" sheetId="11" r:id="rId14"/>
    <sheet name="реєстр 2016.1" sheetId="12" r:id="rId15"/>
    <sheet name="реєстр2116ПП" sheetId="10" r:id="rId16"/>
    <sheet name="2116,1мб" sheetId="29" r:id="rId17"/>
    <sheet name="реєстр2115" sheetId="30" r:id="rId18"/>
    <sheet name="1св ск22" sheetId="31" r:id="rId19"/>
    <sheet name="1СК21" sheetId="32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xlnm._FilterDatabase" localSheetId="8" hidden="1">'2 СВ СК22'!$A$30:$O$30</definedName>
    <definedName name="_xlnm._FilterDatabase" localSheetId="7" hidden="1">'2015,2016'!$A$30:$N$46</definedName>
    <definedName name="_xlnm._FilterDatabase" localSheetId="4" hidden="1">'2016.1ПП.ПБ'!$M$30:$M$36</definedName>
    <definedName name="_xlnm._FilterDatabase" localSheetId="6" hidden="1">'2115'!$A$30:$N$100</definedName>
    <definedName name="_xlnm._FilterDatabase" localSheetId="16" hidden="1">'2116,1мб'!$C$5:$D$8</definedName>
    <definedName name="_xlnm._FilterDatabase" localSheetId="1" hidden="1">'2116ПП'!$A$30:$O$30</definedName>
    <definedName name="_xlnm._FilterDatabase" localSheetId="5" hidden="1">'2215 _2216'!$A$30:$N$161</definedName>
    <definedName name="_xlnm._FilterDatabase" localSheetId="9" hidden="1">'2215ПП_2216ПБ'!$A$30:$N$30</definedName>
    <definedName name="_xlnm._FilterDatabase" localSheetId="10" hidden="1">'22КБ'!$A$30:$N$34</definedName>
    <definedName name="_xlnm._FilterDatabase" localSheetId="12" hidden="1">'22ПП'!$A$30:$N$35</definedName>
    <definedName name="_xlnm._FilterDatabase" localSheetId="11" hidden="1">'22РТБ'!$A$30:$N$31</definedName>
    <definedName name="_xlnm._FilterDatabase" localSheetId="3" hidden="1">'3 СВ СК21'!$A$33:$N$144</definedName>
    <definedName name="_xlnm.Print_Area" localSheetId="7">'2015,2016'!$A$1:$N$63</definedName>
    <definedName name="_xlnm.Print_Area" localSheetId="6">'2115'!$A$1:$N$131</definedName>
    <definedName name="_xlnm.Print_Area" localSheetId="1">'2116ПП'!$A$1:$N$133</definedName>
    <definedName name="_xlnm.Print_Area" localSheetId="15">реєстр2116ПП!$A$1:$J$108</definedName>
  </definedNames>
  <calcPr calcId="162913"/>
</workbook>
</file>

<file path=xl/calcChain.xml><?xml version="1.0" encoding="utf-8"?>
<calcChain xmlns="http://schemas.openxmlformats.org/spreadsheetml/2006/main">
  <c r="L131" i="34" l="1"/>
  <c r="L132" i="34"/>
  <c r="L133" i="34"/>
  <c r="L134" i="34"/>
  <c r="L135" i="34"/>
  <c r="L136" i="34"/>
  <c r="L137" i="34"/>
  <c r="L138" i="34"/>
  <c r="L139" i="34"/>
  <c r="L140" i="34"/>
  <c r="L141" i="34"/>
  <c r="L142" i="34"/>
  <c r="L143" i="34"/>
  <c r="L144" i="34"/>
  <c r="L145" i="34"/>
  <c r="L146" i="34"/>
  <c r="L147" i="34"/>
  <c r="L148" i="34"/>
  <c r="L149" i="34"/>
  <c r="L150" i="34"/>
  <c r="L151" i="34"/>
  <c r="L152" i="34"/>
  <c r="L153" i="34"/>
  <c r="L154" i="34"/>
  <c r="L155" i="34"/>
  <c r="L156" i="34"/>
  <c r="L157" i="34"/>
  <c r="L158" i="34"/>
  <c r="L159" i="34"/>
  <c r="L160" i="34"/>
  <c r="L161" i="34"/>
  <c r="L162" i="34"/>
  <c r="L187" i="34"/>
  <c r="L163" i="34"/>
  <c r="L164" i="34"/>
  <c r="L165" i="34"/>
  <c r="L166" i="34"/>
  <c r="L167" i="34"/>
  <c r="L168" i="34"/>
  <c r="L169" i="34"/>
  <c r="L170" i="34"/>
  <c r="L171" i="34"/>
  <c r="L172" i="34"/>
  <c r="L173" i="34"/>
  <c r="L174" i="34"/>
  <c r="L175" i="34"/>
  <c r="L176" i="34"/>
  <c r="L177" i="34"/>
  <c r="L178" i="34"/>
  <c r="L179" i="34"/>
  <c r="L180" i="34"/>
  <c r="L181" i="34"/>
  <c r="L182" i="34"/>
  <c r="L183" i="34"/>
  <c r="L184" i="34"/>
  <c r="L185" i="34"/>
  <c r="J131" i="34"/>
  <c r="J132" i="34"/>
  <c r="J133" i="34"/>
  <c r="J134" i="34"/>
  <c r="J135" i="34"/>
  <c r="J136" i="34"/>
  <c r="J137" i="34"/>
  <c r="J138" i="34"/>
  <c r="J139" i="34"/>
  <c r="J140" i="34"/>
  <c r="J141" i="34"/>
  <c r="J142" i="34"/>
  <c r="J143" i="34"/>
  <c r="J144" i="34"/>
  <c r="J145" i="34"/>
  <c r="J146" i="34"/>
  <c r="J147" i="34"/>
  <c r="J148" i="34"/>
  <c r="J149" i="34"/>
  <c r="J150" i="34"/>
  <c r="J151" i="34"/>
  <c r="J152" i="34"/>
  <c r="J153" i="34"/>
  <c r="J154" i="34"/>
  <c r="J155" i="34"/>
  <c r="J156" i="34"/>
  <c r="J157" i="34"/>
  <c r="J158" i="34"/>
  <c r="J159" i="34"/>
  <c r="J160" i="34"/>
  <c r="J161" i="34"/>
  <c r="J162" i="34"/>
  <c r="J187" i="34"/>
  <c r="J186" i="34"/>
  <c r="J165" i="34"/>
  <c r="J166" i="34"/>
  <c r="J167" i="34"/>
  <c r="J168" i="34"/>
  <c r="J169" i="34"/>
  <c r="J170" i="34"/>
  <c r="J171" i="34"/>
  <c r="J172" i="34"/>
  <c r="J173" i="34"/>
  <c r="J174" i="34"/>
  <c r="J175" i="34"/>
  <c r="J176" i="34"/>
  <c r="J177" i="34"/>
  <c r="J178" i="34"/>
  <c r="J179" i="34"/>
  <c r="J180" i="34"/>
  <c r="J181" i="34"/>
  <c r="J182" i="34"/>
  <c r="J183" i="34"/>
  <c r="J184" i="34"/>
  <c r="J185" i="34"/>
  <c r="H131" i="34"/>
  <c r="H132" i="34"/>
  <c r="H133" i="34"/>
  <c r="H134" i="34"/>
  <c r="H135" i="34"/>
  <c r="H136" i="34"/>
  <c r="H137" i="34"/>
  <c r="H138" i="34"/>
  <c r="H139" i="34"/>
  <c r="H140" i="34"/>
  <c r="H141" i="34"/>
  <c r="H142" i="34"/>
  <c r="H143" i="34"/>
  <c r="H144" i="34"/>
  <c r="H145" i="34"/>
  <c r="H146" i="34"/>
  <c r="H147" i="34"/>
  <c r="H148" i="34"/>
  <c r="H149" i="34"/>
  <c r="H150" i="34"/>
  <c r="H151" i="34"/>
  <c r="H152" i="34"/>
  <c r="H153" i="34"/>
  <c r="H154" i="34"/>
  <c r="H155" i="34"/>
  <c r="H156" i="34"/>
  <c r="H157" i="34"/>
  <c r="H158" i="34"/>
  <c r="H159" i="34"/>
  <c r="H160" i="34"/>
  <c r="H161" i="34"/>
  <c r="H162" i="34"/>
  <c r="H187" i="34"/>
  <c r="H186" i="34"/>
  <c r="H165" i="34"/>
  <c r="H166" i="34"/>
  <c r="H167" i="34"/>
  <c r="H168" i="34"/>
  <c r="H169" i="34"/>
  <c r="H170" i="34"/>
  <c r="H171" i="34"/>
  <c r="H172" i="34"/>
  <c r="H173" i="34"/>
  <c r="H174" i="34"/>
  <c r="H175" i="34"/>
  <c r="H176" i="34"/>
  <c r="H177" i="34"/>
  <c r="H178" i="34"/>
  <c r="H179" i="34"/>
  <c r="H180" i="34"/>
  <c r="H181" i="34"/>
  <c r="H182" i="34"/>
  <c r="H183" i="34"/>
  <c r="H184" i="34"/>
  <c r="H185" i="34"/>
  <c r="F131" i="34"/>
  <c r="F132" i="34"/>
  <c r="F133" i="34"/>
  <c r="F134" i="34"/>
  <c r="F135" i="34"/>
  <c r="F136" i="34"/>
  <c r="F137" i="34"/>
  <c r="F138" i="34"/>
  <c r="F139" i="34"/>
  <c r="F140" i="34"/>
  <c r="F141" i="34"/>
  <c r="F142" i="34"/>
  <c r="F143" i="34"/>
  <c r="F144" i="34"/>
  <c r="F145" i="34"/>
  <c r="F146" i="34"/>
  <c r="F147" i="34"/>
  <c r="F148" i="34"/>
  <c r="F149" i="34"/>
  <c r="F150" i="34"/>
  <c r="F151" i="34"/>
  <c r="F152" i="34"/>
  <c r="F153" i="34"/>
  <c r="F154" i="34"/>
  <c r="F155" i="34"/>
  <c r="F156" i="34"/>
  <c r="F157" i="34"/>
  <c r="F158" i="34"/>
  <c r="F159" i="34"/>
  <c r="F160" i="34"/>
  <c r="F161" i="34"/>
  <c r="F162" i="34"/>
  <c r="F187" i="34"/>
  <c r="F186" i="34"/>
  <c r="F165" i="34"/>
  <c r="F166" i="34"/>
  <c r="F167" i="34"/>
  <c r="F168" i="34"/>
  <c r="F169" i="34"/>
  <c r="F170" i="34"/>
  <c r="F171" i="34"/>
  <c r="F172" i="34"/>
  <c r="F173" i="34"/>
  <c r="F174" i="34"/>
  <c r="F175" i="34"/>
  <c r="F176" i="34"/>
  <c r="F177" i="34"/>
  <c r="F178" i="34"/>
  <c r="M178" i="34" s="1"/>
  <c r="F179" i="34"/>
  <c r="M179" i="34" s="1"/>
  <c r="F180" i="34"/>
  <c r="F181" i="34"/>
  <c r="F182" i="34"/>
  <c r="F183" i="34"/>
  <c r="F184" i="34"/>
  <c r="M184" i="34" s="1"/>
  <c r="F185" i="34"/>
  <c r="D187" i="34"/>
  <c r="B186" i="34"/>
  <c r="B187" i="34"/>
  <c r="M166" i="34" l="1"/>
  <c r="M180" i="34"/>
  <c r="M174" i="34"/>
  <c r="M168" i="34"/>
  <c r="M185" i="34"/>
  <c r="M173" i="34"/>
  <c r="M167" i="34"/>
  <c r="M172" i="34"/>
  <c r="M183" i="34"/>
  <c r="M177" i="34"/>
  <c r="M171" i="34"/>
  <c r="M165" i="34"/>
  <c r="M182" i="34"/>
  <c r="M176" i="34"/>
  <c r="M170" i="34"/>
  <c r="M181" i="34"/>
  <c r="M175" i="34"/>
  <c r="M169" i="34"/>
  <c r="D186" i="34"/>
  <c r="L36" i="33" l="1"/>
  <c r="J36" i="33"/>
  <c r="H36" i="33"/>
  <c r="F36" i="33"/>
  <c r="B36" i="33"/>
  <c r="D36" i="33" l="1"/>
  <c r="M36" i="33" s="1"/>
  <c r="D103" i="36" l="1"/>
  <c r="B61" i="16" l="1"/>
  <c r="D44" i="21" l="1"/>
  <c r="B44" i="21"/>
  <c r="D184" i="33" l="1"/>
  <c r="D34" i="33"/>
  <c r="D35" i="33"/>
  <c r="D33" i="33"/>
  <c r="D32" i="33"/>
  <c r="D34" i="35" l="1"/>
  <c r="D35" i="35"/>
  <c r="D32" i="35"/>
  <c r="D33" i="35"/>
  <c r="D163" i="34" l="1"/>
  <c r="D164" i="34"/>
  <c r="D64" i="16" l="1"/>
  <c r="D62" i="16" l="1"/>
  <c r="D35" i="16"/>
  <c r="D46" i="16"/>
  <c r="D55" i="16"/>
  <c r="D56" i="16"/>
  <c r="D44" i="16"/>
  <c r="D63" i="16"/>
  <c r="D34" i="16"/>
  <c r="D61" i="16"/>
  <c r="D42" i="16"/>
  <c r="D33" i="16"/>
  <c r="D49" i="16"/>
  <c r="D52" i="16"/>
  <c r="D60" i="16"/>
  <c r="D31" i="16"/>
  <c r="D50" i="16"/>
  <c r="D40" i="16"/>
  <c r="D43" i="16"/>
  <c r="D39" i="16"/>
  <c r="D59" i="16"/>
  <c r="D71" i="16"/>
  <c r="D70" i="16"/>
  <c r="D67" i="16"/>
  <c r="D65" i="16"/>
  <c r="D36" i="16"/>
  <c r="D32" i="16"/>
  <c r="D48" i="16"/>
  <c r="D47" i="16"/>
  <c r="D58" i="16"/>
  <c r="D37" i="16"/>
  <c r="D69" i="16"/>
  <c r="D45" i="16"/>
  <c r="D38" i="16"/>
  <c r="D41" i="16"/>
  <c r="D51" i="16"/>
  <c r="D57" i="16"/>
  <c r="D68" i="16"/>
  <c r="D66" i="16"/>
  <c r="D54" i="16"/>
  <c r="L33" i="16"/>
  <c r="L42" i="16"/>
  <c r="L61" i="16"/>
  <c r="L34" i="16"/>
  <c r="L63" i="16"/>
  <c r="L44" i="16"/>
  <c r="L56" i="16"/>
  <c r="L55" i="16"/>
  <c r="L46" i="16"/>
  <c r="L35" i="16"/>
  <c r="L62" i="16"/>
  <c r="J62" i="16"/>
  <c r="J33" i="16"/>
  <c r="J42" i="16"/>
  <c r="J61" i="16"/>
  <c r="J34" i="16"/>
  <c r="J63" i="16"/>
  <c r="J44" i="16"/>
  <c r="J56" i="16"/>
  <c r="J55" i="16"/>
  <c r="J46" i="16"/>
  <c r="J35" i="16"/>
  <c r="H33" i="16"/>
  <c r="H42" i="16"/>
  <c r="H61" i="16"/>
  <c r="H34" i="16"/>
  <c r="H63" i="16"/>
  <c r="H44" i="16"/>
  <c r="H56" i="16"/>
  <c r="H55" i="16"/>
  <c r="H46" i="16"/>
  <c r="H35" i="16"/>
  <c r="H62" i="16"/>
  <c r="F33" i="16"/>
  <c r="F42" i="16"/>
  <c r="F61" i="16"/>
  <c r="F34" i="16"/>
  <c r="F63" i="16"/>
  <c r="F44" i="16"/>
  <c r="F56" i="16"/>
  <c r="F55" i="16"/>
  <c r="F46" i="16"/>
  <c r="F35" i="16"/>
  <c r="F62" i="16"/>
  <c r="B62" i="16"/>
  <c r="B35" i="16"/>
  <c r="B46" i="16"/>
  <c r="B55" i="16"/>
  <c r="B56" i="16"/>
  <c r="B44" i="16"/>
  <c r="B63" i="16"/>
  <c r="B34" i="16"/>
  <c r="B42" i="16"/>
  <c r="B33" i="16"/>
  <c r="B49" i="16"/>
  <c r="B52" i="16"/>
  <c r="B60" i="16"/>
  <c r="B31" i="16"/>
  <c r="B50" i="16"/>
  <c r="B40" i="16"/>
  <c r="B43" i="16"/>
  <c r="B64" i="16"/>
  <c r="B39" i="16"/>
  <c r="M63" i="16" l="1"/>
  <c r="M44" i="16"/>
  <c r="M34" i="16"/>
  <c r="M33" i="16"/>
  <c r="M56" i="16"/>
  <c r="M61" i="16"/>
  <c r="M46" i="16"/>
  <c r="M55" i="16"/>
  <c r="M62" i="16"/>
  <c r="M42" i="16"/>
  <c r="M35" i="16"/>
  <c r="B59" i="16"/>
  <c r="B71" i="16"/>
  <c r="B70" i="16"/>
  <c r="B67" i="16"/>
  <c r="B65" i="16"/>
  <c r="B36" i="16"/>
  <c r="B32" i="16"/>
  <c r="B48" i="16"/>
  <c r="B47" i="16"/>
  <c r="B58" i="16"/>
  <c r="B37" i="16"/>
  <c r="B69" i="16"/>
  <c r="B45" i="16"/>
  <c r="B38" i="16"/>
  <c r="B41" i="16"/>
  <c r="B51" i="16"/>
  <c r="B57" i="16"/>
  <c r="B68" i="16"/>
  <c r="B66" i="16"/>
  <c r="B54" i="16"/>
  <c r="F54" i="16" l="1"/>
  <c r="F66" i="16"/>
  <c r="F68" i="16"/>
  <c r="F57" i="16"/>
  <c r="F51" i="16"/>
  <c r="F41" i="16"/>
  <c r="F38" i="16"/>
  <c r="F45" i="16"/>
  <c r="F69" i="16"/>
  <c r="F37" i="16"/>
  <c r="F58" i="16"/>
  <c r="F47" i="16"/>
  <c r="F48" i="16"/>
  <c r="F32" i="16"/>
  <c r="F36" i="16"/>
  <c r="F65" i="16"/>
  <c r="F67" i="16"/>
  <c r="F70" i="16"/>
  <c r="F71" i="16"/>
  <c r="F59" i="16"/>
  <c r="F39" i="16"/>
  <c r="F64" i="16"/>
  <c r="F53" i="16"/>
  <c r="F43" i="16"/>
  <c r="F40" i="16"/>
  <c r="F50" i="16"/>
  <c r="F31" i="16"/>
  <c r="F60" i="16"/>
  <c r="F52" i="16"/>
  <c r="F49" i="16"/>
  <c r="F138" i="16"/>
  <c r="F139" i="16"/>
  <c r="F140" i="16"/>
  <c r="F141" i="16"/>
  <c r="F142" i="16"/>
  <c r="F143" i="16"/>
  <c r="F144" i="16"/>
  <c r="F145" i="16"/>
  <c r="F146" i="16"/>
  <c r="F147" i="16"/>
  <c r="F148" i="16"/>
  <c r="F149" i="16"/>
  <c r="F150" i="16"/>
  <c r="F151" i="16"/>
  <c r="F152" i="16"/>
  <c r="F153" i="16"/>
  <c r="F154" i="16"/>
  <c r="F155" i="16"/>
  <c r="F156" i="16"/>
  <c r="F157" i="16"/>
  <c r="F158" i="16"/>
  <c r="F159" i="16"/>
  <c r="F160" i="16"/>
  <c r="F161" i="16"/>
  <c r="F162" i="16"/>
  <c r="F163" i="16"/>
  <c r="F164" i="16"/>
  <c r="F165" i="16"/>
  <c r="F166" i="16"/>
  <c r="F167" i="16"/>
  <c r="F168" i="16"/>
  <c r="F169" i="16"/>
  <c r="F170" i="16"/>
  <c r="F171" i="16"/>
  <c r="F172" i="16"/>
  <c r="F173" i="16"/>
  <c r="F174" i="16"/>
  <c r="F175" i="16"/>
  <c r="F176" i="16"/>
  <c r="F177" i="16"/>
  <c r="F178" i="16"/>
  <c r="F179" i="16"/>
  <c r="F180" i="16"/>
  <c r="F181" i="16"/>
  <c r="F182" i="16"/>
  <c r="F183" i="16"/>
  <c r="F184" i="16"/>
  <c r="F185" i="16"/>
  <c r="F186" i="16"/>
  <c r="F187" i="16"/>
  <c r="F188" i="16"/>
  <c r="F189" i="16"/>
  <c r="F190" i="16"/>
  <c r="F191" i="16"/>
  <c r="F192" i="16"/>
  <c r="F193" i="16"/>
  <c r="F194" i="16"/>
  <c r="F195" i="16"/>
  <c r="F196" i="16"/>
  <c r="F197" i="16"/>
  <c r="F198" i="16"/>
  <c r="F199" i="16"/>
  <c r="F200" i="16"/>
  <c r="F201" i="16"/>
  <c r="F202" i="16"/>
  <c r="F203" i="16"/>
  <c r="F204" i="16"/>
  <c r="F205" i="16"/>
  <c r="F206" i="16"/>
  <c r="F207" i="16"/>
  <c r="F208" i="16"/>
  <c r="F209" i="16"/>
  <c r="F210" i="16"/>
  <c r="F211" i="16"/>
  <c r="F212" i="16"/>
  <c r="F213" i="16"/>
  <c r="F214" i="16"/>
  <c r="L104" i="17"/>
  <c r="L103" i="17"/>
  <c r="L110" i="17"/>
  <c r="J104" i="17"/>
  <c r="J103" i="17"/>
  <c r="J110" i="17"/>
  <c r="H104" i="17"/>
  <c r="H103" i="17"/>
  <c r="H110" i="17"/>
  <c r="F110" i="17"/>
  <c r="D110" i="17"/>
  <c r="B110" i="17"/>
  <c r="F103" i="17"/>
  <c r="D103" i="17"/>
  <c r="B103" i="17"/>
  <c r="F104" i="17"/>
  <c r="D104" i="17"/>
  <c r="B104" i="17"/>
  <c r="M110" i="17" l="1"/>
  <c r="M104" i="17"/>
  <c r="M103" i="17"/>
  <c r="D34" i="28"/>
  <c r="D36" i="28"/>
  <c r="M36" i="28" s="1"/>
  <c r="D41" i="28"/>
  <c r="D32" i="28"/>
  <c r="D35" i="28"/>
  <c r="D43" i="28"/>
  <c r="D33" i="28"/>
  <c r="D46" i="28"/>
  <c r="D45" i="28"/>
  <c r="D39" i="28"/>
  <c r="D42" i="28"/>
  <c r="D109" i="28"/>
  <c r="D108" i="28"/>
  <c r="D40" i="28"/>
  <c r="D37" i="28"/>
  <c r="D38" i="28"/>
  <c r="L47" i="28"/>
  <c r="L48" i="28"/>
  <c r="L49" i="28"/>
  <c r="L50" i="28"/>
  <c r="L51" i="28"/>
  <c r="L52" i="28"/>
  <c r="L53" i="28"/>
  <c r="L54" i="28"/>
  <c r="L55" i="28"/>
  <c r="L56" i="28"/>
  <c r="L57" i="28"/>
  <c r="L58" i="28"/>
  <c r="L59" i="28"/>
  <c r="L60" i="28"/>
  <c r="L61" i="28"/>
  <c r="L62" i="28"/>
  <c r="L63" i="28"/>
  <c r="L64" i="28"/>
  <c r="L65" i="28"/>
  <c r="L66" i="28"/>
  <c r="L67" i="28"/>
  <c r="L68" i="28"/>
  <c r="L69" i="28"/>
  <c r="L70" i="28"/>
  <c r="L71" i="28"/>
  <c r="L72" i="28"/>
  <c r="L73" i="28"/>
  <c r="L74" i="28"/>
  <c r="L75" i="28"/>
  <c r="L76" i="28"/>
  <c r="L77" i="28"/>
  <c r="L78" i="28"/>
  <c r="L79" i="28"/>
  <c r="L80" i="28"/>
  <c r="L81" i="28"/>
  <c r="L82" i="28"/>
  <c r="L83" i="28"/>
  <c r="L84" i="28"/>
  <c r="L85" i="28"/>
  <c r="L86" i="28"/>
  <c r="L87" i="28"/>
  <c r="L88" i="28"/>
  <c r="L89" i="28"/>
  <c r="L90" i="28"/>
  <c r="L91" i="28"/>
  <c r="L92" i="28"/>
  <c r="L93" i="28"/>
  <c r="L94" i="28"/>
  <c r="L95" i="28"/>
  <c r="L96" i="28"/>
  <c r="L97" i="28"/>
  <c r="L98" i="28"/>
  <c r="L99" i="28"/>
  <c r="L100" i="28"/>
  <c r="L101" i="28"/>
  <c r="L102" i="28"/>
  <c r="L103" i="28"/>
  <c r="L104" i="28"/>
  <c r="L105" i="28"/>
  <c r="L106" i="28"/>
  <c r="L107" i="28"/>
  <c r="L36" i="28"/>
  <c r="L34" i="28"/>
  <c r="J47" i="28"/>
  <c r="J48" i="28"/>
  <c r="J49" i="28"/>
  <c r="J50" i="28"/>
  <c r="J51" i="28"/>
  <c r="J52" i="28"/>
  <c r="J53" i="28"/>
  <c r="J54" i="28"/>
  <c r="J55" i="28"/>
  <c r="J56" i="28"/>
  <c r="J57" i="28"/>
  <c r="J58" i="28"/>
  <c r="J59" i="28"/>
  <c r="J60" i="28"/>
  <c r="J61" i="28"/>
  <c r="J62" i="28"/>
  <c r="J63" i="28"/>
  <c r="J64" i="28"/>
  <c r="J65" i="28"/>
  <c r="J66" i="28"/>
  <c r="J67" i="28"/>
  <c r="J68" i="28"/>
  <c r="J69" i="28"/>
  <c r="J70" i="28"/>
  <c r="J71" i="28"/>
  <c r="J72" i="28"/>
  <c r="J73" i="28"/>
  <c r="J74" i="28"/>
  <c r="J75" i="28"/>
  <c r="J76" i="28"/>
  <c r="J77" i="28"/>
  <c r="J78" i="28"/>
  <c r="J79" i="28"/>
  <c r="J80" i="28"/>
  <c r="J81" i="28"/>
  <c r="J82" i="28"/>
  <c r="J83" i="28"/>
  <c r="J84" i="28"/>
  <c r="J85" i="28"/>
  <c r="J86" i="28"/>
  <c r="J87" i="28"/>
  <c r="J88" i="28"/>
  <c r="J89" i="28"/>
  <c r="J90" i="28"/>
  <c r="J91" i="28"/>
  <c r="J92" i="28"/>
  <c r="J93" i="28"/>
  <c r="J94" i="28"/>
  <c r="J95" i="28"/>
  <c r="J96" i="28"/>
  <c r="J97" i="28"/>
  <c r="J98" i="28"/>
  <c r="J99" i="28"/>
  <c r="J100" i="28"/>
  <c r="J101" i="28"/>
  <c r="J102" i="28"/>
  <c r="J103" i="28"/>
  <c r="J104" i="28"/>
  <c r="J105" i="28"/>
  <c r="J106" i="28"/>
  <c r="J107" i="28"/>
  <c r="J36" i="28"/>
  <c r="J34" i="28"/>
  <c r="H47" i="28"/>
  <c r="H48" i="28"/>
  <c r="H49" i="28"/>
  <c r="H50" i="28"/>
  <c r="H51" i="28"/>
  <c r="H52" i="28"/>
  <c r="H53" i="28"/>
  <c r="H54" i="28"/>
  <c r="H55" i="28"/>
  <c r="H56" i="28"/>
  <c r="H57" i="28"/>
  <c r="H58" i="28"/>
  <c r="H59" i="28"/>
  <c r="H60" i="28"/>
  <c r="H61" i="28"/>
  <c r="H62" i="28"/>
  <c r="H63" i="28"/>
  <c r="H64" i="28"/>
  <c r="H65" i="28"/>
  <c r="H66" i="28"/>
  <c r="H67" i="28"/>
  <c r="H68" i="28"/>
  <c r="H69" i="28"/>
  <c r="H70" i="28"/>
  <c r="H71" i="28"/>
  <c r="H72" i="28"/>
  <c r="H73" i="28"/>
  <c r="H74" i="28"/>
  <c r="H75" i="28"/>
  <c r="H76" i="28"/>
  <c r="H77" i="28"/>
  <c r="H78" i="28"/>
  <c r="H79" i="28"/>
  <c r="H80" i="28"/>
  <c r="H81" i="28"/>
  <c r="H82" i="28"/>
  <c r="H83" i="28"/>
  <c r="H84" i="28"/>
  <c r="H85" i="28"/>
  <c r="H86" i="28"/>
  <c r="H87" i="28"/>
  <c r="H88" i="28"/>
  <c r="H89" i="28"/>
  <c r="H90" i="28"/>
  <c r="H91" i="28"/>
  <c r="H92" i="28"/>
  <c r="H93" i="28"/>
  <c r="H94" i="28"/>
  <c r="H95" i="28"/>
  <c r="H96" i="28"/>
  <c r="H97" i="28"/>
  <c r="H98" i="28"/>
  <c r="H99" i="28"/>
  <c r="H100" i="28"/>
  <c r="H101" i="28"/>
  <c r="H102" i="28"/>
  <c r="H103" i="28"/>
  <c r="H104" i="28"/>
  <c r="H105" i="28"/>
  <c r="H106" i="28"/>
  <c r="H107" i="28"/>
  <c r="H36" i="28"/>
  <c r="H34" i="28"/>
  <c r="F47" i="28"/>
  <c r="M47" i="28" s="1"/>
  <c r="F48" i="28"/>
  <c r="M48" i="28" s="1"/>
  <c r="F49" i="28"/>
  <c r="M49" i="28" s="1"/>
  <c r="F50" i="28"/>
  <c r="M50" i="28" s="1"/>
  <c r="F51" i="28"/>
  <c r="M51" i="28" s="1"/>
  <c r="F52" i="28"/>
  <c r="M52" i="28" s="1"/>
  <c r="F53" i="28"/>
  <c r="M53" i="28" s="1"/>
  <c r="F54" i="28"/>
  <c r="M54" i="28" s="1"/>
  <c r="F55" i="28"/>
  <c r="M55" i="28" s="1"/>
  <c r="F56" i="28"/>
  <c r="M56" i="28" s="1"/>
  <c r="F57" i="28"/>
  <c r="M57" i="28" s="1"/>
  <c r="F58" i="28"/>
  <c r="M58" i="28" s="1"/>
  <c r="F59" i="28"/>
  <c r="M59" i="28" s="1"/>
  <c r="F60" i="28"/>
  <c r="M60" i="28" s="1"/>
  <c r="F61" i="28"/>
  <c r="M61" i="28" s="1"/>
  <c r="F62" i="28"/>
  <c r="M62" i="28" s="1"/>
  <c r="F63" i="28"/>
  <c r="M63" i="28" s="1"/>
  <c r="F64" i="28"/>
  <c r="M64" i="28" s="1"/>
  <c r="F65" i="28"/>
  <c r="M65" i="28" s="1"/>
  <c r="F66" i="28"/>
  <c r="M66" i="28" s="1"/>
  <c r="F67" i="28"/>
  <c r="M67" i="28" s="1"/>
  <c r="F68" i="28"/>
  <c r="M68" i="28" s="1"/>
  <c r="F69" i="28"/>
  <c r="M69" i="28" s="1"/>
  <c r="F70" i="28"/>
  <c r="M70" i="28" s="1"/>
  <c r="F71" i="28"/>
  <c r="M71" i="28" s="1"/>
  <c r="F72" i="28"/>
  <c r="M72" i="28" s="1"/>
  <c r="F73" i="28"/>
  <c r="M73" i="28" s="1"/>
  <c r="F74" i="28"/>
  <c r="M74" i="28" s="1"/>
  <c r="F75" i="28"/>
  <c r="M75" i="28" s="1"/>
  <c r="F76" i="28"/>
  <c r="M76" i="28" s="1"/>
  <c r="F77" i="28"/>
  <c r="M77" i="28" s="1"/>
  <c r="F78" i="28"/>
  <c r="M78" i="28" s="1"/>
  <c r="F79" i="28"/>
  <c r="M79" i="28" s="1"/>
  <c r="F80" i="28"/>
  <c r="M80" i="28" s="1"/>
  <c r="F81" i="28"/>
  <c r="M81" i="28" s="1"/>
  <c r="F82" i="28"/>
  <c r="M82" i="28" s="1"/>
  <c r="F83" i="28"/>
  <c r="M83" i="28" s="1"/>
  <c r="F84" i="28"/>
  <c r="M84" i="28" s="1"/>
  <c r="F85" i="28"/>
  <c r="M85" i="28" s="1"/>
  <c r="F86" i="28"/>
  <c r="M86" i="28" s="1"/>
  <c r="F87" i="28"/>
  <c r="M87" i="28" s="1"/>
  <c r="F88" i="28"/>
  <c r="M88" i="28" s="1"/>
  <c r="F89" i="28"/>
  <c r="M89" i="28" s="1"/>
  <c r="F90" i="28"/>
  <c r="M90" i="28" s="1"/>
  <c r="F91" i="28"/>
  <c r="M91" i="28" s="1"/>
  <c r="F92" i="28"/>
  <c r="M92" i="28" s="1"/>
  <c r="F93" i="28"/>
  <c r="M93" i="28" s="1"/>
  <c r="F94" i="28"/>
  <c r="M94" i="28" s="1"/>
  <c r="F95" i="28"/>
  <c r="M95" i="28" s="1"/>
  <c r="F96" i="28"/>
  <c r="M96" i="28" s="1"/>
  <c r="F97" i="28"/>
  <c r="M97" i="28" s="1"/>
  <c r="F98" i="28"/>
  <c r="M98" i="28" s="1"/>
  <c r="F99" i="28"/>
  <c r="M99" i="28" s="1"/>
  <c r="F100" i="28"/>
  <c r="M100" i="28" s="1"/>
  <c r="F101" i="28"/>
  <c r="M101" i="28" s="1"/>
  <c r="F102" i="28"/>
  <c r="M102" i="28" s="1"/>
  <c r="F103" i="28"/>
  <c r="M103" i="28" s="1"/>
  <c r="F104" i="28"/>
  <c r="M104" i="28" s="1"/>
  <c r="F105" i="28"/>
  <c r="M105" i="28" s="1"/>
  <c r="F106" i="28"/>
  <c r="M106" i="28" s="1"/>
  <c r="F107" i="28"/>
  <c r="M107" i="28" s="1"/>
  <c r="F36" i="28"/>
  <c r="F34" i="28"/>
  <c r="M34" i="28" s="1"/>
  <c r="B34" i="28"/>
  <c r="B36" i="28"/>
  <c r="B41" i="28" l="1"/>
  <c r="B32" i="28"/>
  <c r="B44" i="28"/>
  <c r="B35" i="28"/>
  <c r="B43" i="28"/>
  <c r="B33" i="28"/>
  <c r="B46" i="28"/>
  <c r="B45" i="28"/>
  <c r="B39" i="28"/>
  <c r="B42" i="28"/>
  <c r="B109" i="28"/>
  <c r="B108" i="28"/>
  <c r="B40" i="28"/>
  <c r="B37" i="28"/>
  <c r="B38" i="28"/>
  <c r="D113" i="17" l="1"/>
  <c r="D112" i="17"/>
  <c r="D106" i="17"/>
  <c r="D116" i="17"/>
  <c r="D118" i="17"/>
  <c r="D115" i="17"/>
  <c r="D114" i="17"/>
  <c r="D107" i="17"/>
  <c r="D105" i="17"/>
  <c r="D117" i="17"/>
  <c r="D111" i="17"/>
  <c r="D34" i="9"/>
  <c r="D109" i="9"/>
  <c r="D111" i="9"/>
  <c r="D110" i="9"/>
  <c r="D108" i="9"/>
  <c r="D102" i="9"/>
  <c r="D117" i="9"/>
  <c r="D114" i="9"/>
  <c r="D112" i="9"/>
  <c r="D104" i="9"/>
  <c r="D101" i="9"/>
  <c r="D103" i="9"/>
  <c r="D105" i="9"/>
  <c r="D36" i="9"/>
  <c r="D107" i="9"/>
  <c r="D116" i="9"/>
  <c r="D35" i="9"/>
  <c r="D106" i="9"/>
  <c r="D32" i="9"/>
  <c r="D113" i="9"/>
  <c r="D115" i="9"/>
  <c r="D31" i="9"/>
  <c r="L118" i="17"/>
  <c r="L116" i="17"/>
  <c r="L106" i="17"/>
  <c r="L112" i="17"/>
  <c r="L113" i="17"/>
  <c r="L119" i="17"/>
  <c r="L120" i="17"/>
  <c r="L121" i="17"/>
  <c r="L122" i="17"/>
  <c r="L123" i="17"/>
  <c r="L124" i="17"/>
  <c r="L125" i="17"/>
  <c r="L126" i="17"/>
  <c r="J118" i="17"/>
  <c r="J116" i="17"/>
  <c r="J106" i="17"/>
  <c r="J112" i="17"/>
  <c r="J113" i="17"/>
  <c r="H118" i="17"/>
  <c r="H116" i="17"/>
  <c r="H106" i="17"/>
  <c r="H112" i="17"/>
  <c r="H113" i="17"/>
  <c r="F118" i="17"/>
  <c r="F116" i="17"/>
  <c r="F106" i="17"/>
  <c r="F112" i="17"/>
  <c r="F113" i="17"/>
  <c r="F119" i="17"/>
  <c r="F120" i="17"/>
  <c r="F121" i="17"/>
  <c r="F122" i="17"/>
  <c r="F123" i="17"/>
  <c r="F124" i="17"/>
  <c r="F125" i="17"/>
  <c r="F126" i="17"/>
  <c r="B113" i="17"/>
  <c r="B112" i="17"/>
  <c r="B106" i="17"/>
  <c r="B116" i="17"/>
  <c r="B118" i="17"/>
  <c r="B115" i="17"/>
  <c r="B114" i="17"/>
  <c r="B107" i="17"/>
  <c r="B105" i="17"/>
  <c r="B117" i="17"/>
  <c r="B111" i="17"/>
  <c r="M121" i="17" l="1"/>
  <c r="M122" i="17"/>
  <c r="M119" i="17"/>
  <c r="M116" i="17"/>
  <c r="M126" i="17"/>
  <c r="M120" i="17"/>
  <c r="M112" i="17"/>
  <c r="M106" i="17"/>
  <c r="M113" i="17"/>
  <c r="M118" i="17"/>
  <c r="B34" i="9" l="1"/>
  <c r="B109" i="9"/>
  <c r="B111" i="9"/>
  <c r="B110" i="9"/>
  <c r="B108" i="9"/>
  <c r="B102" i="9"/>
  <c r="B117" i="9"/>
  <c r="B114" i="9"/>
  <c r="B112" i="9"/>
  <c r="B104" i="9"/>
  <c r="B101" i="9"/>
  <c r="B103" i="9"/>
  <c r="B105" i="9"/>
  <c r="B36" i="9"/>
  <c r="B107" i="9"/>
  <c r="B116" i="9"/>
  <c r="B35" i="9"/>
  <c r="B106" i="9"/>
  <c r="B32" i="9"/>
  <c r="B113" i="9"/>
  <c r="B115" i="9"/>
  <c r="B31" i="9" l="1"/>
  <c r="D34" i="23" l="1"/>
  <c r="D33" i="23"/>
  <c r="D32" i="23"/>
  <c r="D31" i="23"/>
  <c r="D39" i="25" l="1"/>
  <c r="D34" i="25"/>
  <c r="D31" i="25"/>
  <c r="D32" i="25"/>
  <c r="D35" i="25"/>
  <c r="D33" i="25"/>
  <c r="D37" i="25"/>
  <c r="D36" i="25"/>
  <c r="B39" i="25" l="1"/>
  <c r="B34" i="25"/>
  <c r="B31" i="25"/>
  <c r="B32" i="25"/>
  <c r="B35" i="25"/>
  <c r="B33" i="25"/>
  <c r="B37" i="25"/>
  <c r="B36" i="25"/>
  <c r="D42" i="25" l="1"/>
  <c r="D38" i="25"/>
  <c r="D40" i="25"/>
  <c r="D41" i="25"/>
  <c r="D43" i="25"/>
  <c r="B42" i="25"/>
  <c r="B38" i="25"/>
  <c r="B40" i="25"/>
  <c r="B41" i="25"/>
  <c r="B43" i="25"/>
  <c r="J49" i="21" l="1"/>
  <c r="L42" i="21"/>
  <c r="L46" i="21"/>
  <c r="L45" i="21"/>
  <c r="L52" i="21"/>
  <c r="L47" i="21"/>
  <c r="L48" i="21"/>
  <c r="L35" i="21"/>
  <c r="L50" i="21"/>
  <c r="L41" i="21"/>
  <c r="L36" i="21"/>
  <c r="L58" i="21"/>
  <c r="L40" i="21"/>
  <c r="L53" i="21"/>
  <c r="L61" i="21"/>
  <c r="L37" i="21"/>
  <c r="L43" i="21"/>
  <c r="L57" i="21"/>
  <c r="L60" i="21"/>
  <c r="L51" i="21"/>
  <c r="L39" i="21"/>
  <c r="L59" i="21"/>
  <c r="L38" i="21"/>
  <c r="L55" i="21"/>
  <c r="L49" i="21"/>
  <c r="J42" i="21"/>
  <c r="J46" i="21"/>
  <c r="J45" i="21"/>
  <c r="J52" i="21"/>
  <c r="J47" i="21"/>
  <c r="J48" i="21"/>
  <c r="J35" i="21"/>
  <c r="J50" i="21"/>
  <c r="J41" i="21"/>
  <c r="J36" i="21"/>
  <c r="J58" i="21"/>
  <c r="J40" i="21"/>
  <c r="J53" i="21"/>
  <c r="J61" i="21"/>
  <c r="J37" i="21"/>
  <c r="J43" i="21"/>
  <c r="J57" i="21"/>
  <c r="J60" i="21"/>
  <c r="J51" i="21"/>
  <c r="J39" i="21"/>
  <c r="J59" i="21"/>
  <c r="J38" i="21"/>
  <c r="J55" i="21"/>
  <c r="H42" i="21"/>
  <c r="H46" i="21"/>
  <c r="H45" i="21"/>
  <c r="H52" i="21"/>
  <c r="H47" i="21"/>
  <c r="H48" i="21"/>
  <c r="H35" i="21"/>
  <c r="H50" i="21"/>
  <c r="H41" i="21"/>
  <c r="H36" i="21"/>
  <c r="H58" i="21"/>
  <c r="H40" i="21"/>
  <c r="H53" i="21"/>
  <c r="H61" i="21"/>
  <c r="H37" i="21"/>
  <c r="H43" i="21"/>
  <c r="H57" i="21"/>
  <c r="H60" i="21"/>
  <c r="H51" i="21"/>
  <c r="H39" i="21"/>
  <c r="H59" i="21"/>
  <c r="H38" i="21"/>
  <c r="H55" i="21"/>
  <c r="H49" i="21"/>
  <c r="F42" i="21"/>
  <c r="F46" i="21"/>
  <c r="F45" i="21"/>
  <c r="F52" i="21"/>
  <c r="F47" i="21"/>
  <c r="F48" i="21"/>
  <c r="F35" i="21"/>
  <c r="F50" i="21"/>
  <c r="F41" i="21"/>
  <c r="F36" i="21"/>
  <c r="F58" i="21"/>
  <c r="F40" i="21"/>
  <c r="F53" i="21"/>
  <c r="F61" i="21"/>
  <c r="F37" i="21"/>
  <c r="F43" i="21"/>
  <c r="F57" i="21"/>
  <c r="F60" i="21"/>
  <c r="F51" i="21"/>
  <c r="F39" i="21"/>
  <c r="F59" i="21"/>
  <c r="F38" i="21"/>
  <c r="F55" i="21"/>
  <c r="F49" i="21"/>
  <c r="F44" i="21"/>
  <c r="M44" i="21" s="1"/>
  <c r="F62" i="21"/>
  <c r="F63" i="21"/>
  <c r="F64" i="21"/>
  <c r="F65" i="21"/>
  <c r="F66" i="21"/>
  <c r="F67" i="21"/>
  <c r="F68" i="21"/>
  <c r="F69" i="21"/>
  <c r="F70" i="21"/>
  <c r="F71" i="21"/>
  <c r="F72" i="21"/>
  <c r="F73" i="21"/>
  <c r="F74" i="21"/>
  <c r="F75" i="21"/>
  <c r="F76" i="21"/>
  <c r="F77" i="21"/>
  <c r="F78" i="21"/>
  <c r="F79" i="21"/>
  <c r="F80" i="21"/>
  <c r="F81" i="21"/>
  <c r="F82" i="21"/>
  <c r="F83" i="21"/>
  <c r="F84" i="21"/>
  <c r="F85" i="21"/>
  <c r="F86" i="21"/>
  <c r="F87" i="21"/>
  <c r="F88" i="21"/>
  <c r="F89" i="21"/>
  <c r="F90" i="21"/>
  <c r="F91" i="21"/>
  <c r="F92" i="21"/>
  <c r="F93" i="21"/>
  <c r="F94" i="21"/>
  <c r="F95" i="21"/>
  <c r="F96" i="21"/>
  <c r="F97" i="21"/>
  <c r="F98" i="21"/>
  <c r="F99" i="21"/>
  <c r="F100" i="21"/>
  <c r="F101" i="21"/>
  <c r="F102" i="21"/>
  <c r="F103" i="21"/>
  <c r="F104" i="21"/>
  <c r="F105" i="21"/>
  <c r="F106" i="21"/>
  <c r="F107" i="21"/>
  <c r="F108" i="21"/>
  <c r="F109" i="21"/>
  <c r="F110" i="21"/>
  <c r="F111" i="21"/>
  <c r="F112" i="21"/>
  <c r="F113" i="21"/>
  <c r="F114" i="21"/>
  <c r="F115" i="21"/>
  <c r="F116" i="21"/>
  <c r="F117" i="21"/>
  <c r="F118" i="21"/>
  <c r="F119" i="21"/>
  <c r="F120" i="21"/>
  <c r="F121" i="21"/>
  <c r="F122" i="21"/>
  <c r="F123" i="21"/>
  <c r="F124" i="21"/>
  <c r="F125" i="21"/>
  <c r="F126" i="21"/>
  <c r="F127" i="21"/>
  <c r="F128" i="21"/>
  <c r="F129" i="21"/>
  <c r="F130" i="21"/>
  <c r="F131" i="21"/>
  <c r="F132" i="21"/>
  <c r="F133" i="21"/>
  <c r="F134" i="21"/>
  <c r="F135" i="21"/>
  <c r="F136" i="21"/>
  <c r="F137" i="21"/>
  <c r="F138" i="21"/>
  <c r="F139" i="21"/>
  <c r="F140" i="21"/>
  <c r="F141" i="21"/>
  <c r="F142" i="21"/>
  <c r="F143" i="21"/>
  <c r="F144" i="21"/>
  <c r="F145" i="21"/>
  <c r="F146" i="21"/>
  <c r="F147" i="21"/>
  <c r="F148" i="21"/>
  <c r="F149" i="21"/>
  <c r="F150" i="21"/>
  <c r="F151" i="21"/>
  <c r="F152" i="21"/>
  <c r="F153" i="21"/>
  <c r="F154" i="21"/>
  <c r="F155" i="21"/>
  <c r="F156" i="21"/>
  <c r="F157" i="21"/>
  <c r="F158" i="21"/>
  <c r="F159" i="21"/>
  <c r="F160" i="21"/>
  <c r="F161" i="21"/>
  <c r="F162" i="21"/>
  <c r="F163" i="21"/>
  <c r="F164" i="21"/>
  <c r="F165" i="21"/>
  <c r="F166" i="21"/>
  <c r="F167" i="21"/>
  <c r="F168" i="21"/>
  <c r="F169" i="21"/>
  <c r="F170" i="21"/>
  <c r="F171" i="21"/>
  <c r="F172" i="21"/>
  <c r="F173" i="21"/>
  <c r="F174" i="21"/>
  <c r="F175" i="21"/>
  <c r="F176" i="21"/>
  <c r="F177" i="21"/>
  <c r="F178" i="21"/>
  <c r="F179" i="21"/>
  <c r="F180" i="21"/>
  <c r="F181" i="21"/>
  <c r="F182" i="21"/>
  <c r="F183" i="21"/>
  <c r="F184" i="21"/>
  <c r="F185" i="21"/>
  <c r="F186" i="21"/>
  <c r="F187" i="21"/>
  <c r="F188" i="21"/>
  <c r="F189" i="21"/>
  <c r="F190" i="21"/>
  <c r="F191" i="21"/>
  <c r="F192" i="21"/>
  <c r="F193" i="21"/>
  <c r="F194" i="21"/>
  <c r="F195" i="21"/>
  <c r="F196" i="21"/>
  <c r="F197" i="21"/>
  <c r="F198" i="21"/>
  <c r="F199" i="21"/>
  <c r="F200" i="21"/>
  <c r="F201" i="21"/>
  <c r="F202" i="21"/>
  <c r="F203" i="21"/>
  <c r="F204" i="21"/>
  <c r="F205" i="21"/>
  <c r="F206" i="21"/>
  <c r="F207" i="21"/>
  <c r="F208" i="21"/>
  <c r="F209" i="21"/>
  <c r="F210" i="21"/>
  <c r="F211" i="21"/>
  <c r="F212" i="21"/>
  <c r="F213" i="21"/>
  <c r="F214" i="21"/>
  <c r="F215" i="21"/>
  <c r="F216" i="21"/>
  <c r="F217" i="21"/>
  <c r="F218" i="21"/>
  <c r="F219" i="21"/>
  <c r="F220" i="21"/>
  <c r="F221" i="21"/>
  <c r="F222" i="21"/>
  <c r="F223" i="21"/>
  <c r="F224" i="21"/>
  <c r="F225" i="21"/>
  <c r="F226" i="21"/>
  <c r="F227" i="21"/>
  <c r="F228" i="21"/>
  <c r="F229" i="21"/>
  <c r="F230" i="21"/>
  <c r="F231" i="21"/>
  <c r="F232" i="21"/>
  <c r="F233" i="21"/>
  <c r="F234" i="21"/>
  <c r="F235" i="21"/>
  <c r="F236" i="21"/>
  <c r="F237" i="21"/>
  <c r="F238" i="21"/>
  <c r="F239" i="21"/>
  <c r="F240" i="21"/>
  <c r="F241" i="21"/>
  <c r="F242" i="21"/>
  <c r="F243" i="21"/>
  <c r="F244" i="21"/>
  <c r="F245" i="21"/>
  <c r="F246" i="21"/>
  <c r="F247" i="21"/>
  <c r="F248" i="21"/>
  <c r="F249" i="21"/>
  <c r="F250" i="21"/>
  <c r="F251" i="21"/>
  <c r="F252" i="21"/>
  <c r="F253" i="21"/>
  <c r="F254" i="21"/>
  <c r="F255" i="21"/>
  <c r="F256" i="21"/>
  <c r="F257" i="21"/>
  <c r="D49" i="21"/>
  <c r="D55" i="21"/>
  <c r="D38" i="21"/>
  <c r="D59" i="21"/>
  <c r="D39" i="21"/>
  <c r="M39" i="21" s="1"/>
  <c r="D51" i="21"/>
  <c r="M51" i="21" s="1"/>
  <c r="D60" i="21"/>
  <c r="M60" i="21" s="1"/>
  <c r="D57" i="21"/>
  <c r="D43" i="21"/>
  <c r="D37" i="21"/>
  <c r="D61" i="21"/>
  <c r="M61" i="21" s="1"/>
  <c r="D53" i="21"/>
  <c r="M53" i="21" s="1"/>
  <c r="D40" i="21"/>
  <c r="M40" i="21" s="1"/>
  <c r="D58" i="21"/>
  <c r="D36" i="21"/>
  <c r="D41" i="21"/>
  <c r="D50" i="21"/>
  <c r="M50" i="21" s="1"/>
  <c r="D35" i="21"/>
  <c r="M35" i="21" s="1"/>
  <c r="D48" i="21"/>
  <c r="M48" i="21" s="1"/>
  <c r="D47" i="21"/>
  <c r="D52" i="21"/>
  <c r="D45" i="21"/>
  <c r="D46" i="21"/>
  <c r="M46" i="21" s="1"/>
  <c r="D42" i="21"/>
  <c r="M42" i="21" s="1"/>
  <c r="D54" i="21"/>
  <c r="D56" i="21"/>
  <c r="D34" i="21"/>
  <c r="B49" i="21"/>
  <c r="B55" i="21"/>
  <c r="B38" i="21"/>
  <c r="B59" i="21"/>
  <c r="B39" i="21"/>
  <c r="B51" i="21"/>
  <c r="B60" i="21"/>
  <c r="B57" i="21"/>
  <c r="B43" i="21"/>
  <c r="B37" i="21"/>
  <c r="B61" i="21"/>
  <c r="B53" i="21"/>
  <c r="B40" i="21"/>
  <c r="M45" i="21" l="1"/>
  <c r="M41" i="21"/>
  <c r="M37" i="21"/>
  <c r="M59" i="21"/>
  <c r="M52" i="21"/>
  <c r="M36" i="21"/>
  <c r="M43" i="21"/>
  <c r="M38" i="21"/>
  <c r="M47" i="21"/>
  <c r="M58" i="21"/>
  <c r="M57" i="21"/>
  <c r="M55" i="21"/>
  <c r="M49" i="21"/>
  <c r="B58" i="21"/>
  <c r="B36" i="21" l="1"/>
  <c r="B41" i="21"/>
  <c r="B50" i="21"/>
  <c r="B35" i="21"/>
  <c r="B48" i="21"/>
  <c r="B47" i="21"/>
  <c r="B52" i="21"/>
  <c r="B45" i="21"/>
  <c r="B46" i="21"/>
  <c r="B42" i="21"/>
  <c r="B54" i="21"/>
  <c r="B56" i="21"/>
  <c r="B34" i="21"/>
  <c r="D106" i="27" l="1"/>
  <c r="D102" i="27"/>
  <c r="D182" i="27"/>
  <c r="D36" i="27"/>
  <c r="M36" i="27" s="1"/>
  <c r="D105" i="27"/>
  <c r="D186" i="27"/>
  <c r="M186" i="27" s="1"/>
  <c r="D32" i="27"/>
  <c r="D33" i="27"/>
  <c r="D188" i="27"/>
  <c r="D101" i="27"/>
  <c r="D177" i="27"/>
  <c r="D179" i="27"/>
  <c r="D31" i="27"/>
  <c r="D35" i="27"/>
  <c r="D103" i="27"/>
  <c r="D180" i="27"/>
  <c r="D181" i="27"/>
  <c r="D104" i="27"/>
  <c r="D178" i="27"/>
  <c r="D185" i="27"/>
  <c r="D184" i="27"/>
  <c r="D34" i="27"/>
  <c r="D189" i="27"/>
  <c r="D183" i="27"/>
  <c r="D187" i="27"/>
  <c r="M193" i="27"/>
  <c r="M197" i="27"/>
  <c r="M199" i="27"/>
  <c r="L186" i="27"/>
  <c r="L105" i="27"/>
  <c r="L36" i="27"/>
  <c r="L182" i="27"/>
  <c r="L106" i="27"/>
  <c r="L102" i="27"/>
  <c r="J186" i="27"/>
  <c r="J105" i="27"/>
  <c r="J36" i="27"/>
  <c r="J182" i="27"/>
  <c r="J106" i="27"/>
  <c r="J102" i="27"/>
  <c r="J190" i="27"/>
  <c r="J191" i="27"/>
  <c r="J192" i="27"/>
  <c r="M192" i="27" s="1"/>
  <c r="J193" i="27"/>
  <c r="J194" i="27"/>
  <c r="M194" i="27" s="1"/>
  <c r="J195" i="27"/>
  <c r="M195" i="27" s="1"/>
  <c r="J196" i="27"/>
  <c r="M196" i="27" s="1"/>
  <c r="J197" i="27"/>
  <c r="J198" i="27"/>
  <c r="M198" i="27" s="1"/>
  <c r="J199" i="27"/>
  <c r="H186" i="27"/>
  <c r="H105" i="27"/>
  <c r="H36" i="27"/>
  <c r="H182" i="27"/>
  <c r="H106" i="27"/>
  <c r="H102" i="27"/>
  <c r="F186" i="27"/>
  <c r="F105" i="27"/>
  <c r="F36" i="27"/>
  <c r="F182" i="27"/>
  <c r="F106" i="27"/>
  <c r="M106" i="27" s="1"/>
  <c r="F102" i="27"/>
  <c r="B102" i="27"/>
  <c r="B106" i="27"/>
  <c r="B182" i="27"/>
  <c r="B36" i="27"/>
  <c r="B105" i="27"/>
  <c r="B186" i="27"/>
  <c r="B32" i="27"/>
  <c r="B33" i="27"/>
  <c r="B188" i="27"/>
  <c r="B101" i="27"/>
  <c r="B177" i="27"/>
  <c r="B179" i="27"/>
  <c r="B31" i="27"/>
  <c r="B35" i="27"/>
  <c r="B103" i="27"/>
  <c r="B180" i="27"/>
  <c r="B181" i="27"/>
  <c r="B104" i="27"/>
  <c r="B178" i="27"/>
  <c r="B185" i="27"/>
  <c r="B184" i="27"/>
  <c r="B34" i="27"/>
  <c r="B189" i="27"/>
  <c r="B183" i="27"/>
  <c r="B187" i="27"/>
  <c r="M105" i="27" l="1"/>
  <c r="M182" i="27"/>
  <c r="M102" i="27"/>
  <c r="B34" i="32"/>
  <c r="B29" i="32"/>
  <c r="B29" i="31"/>
  <c r="B36" i="30"/>
  <c r="B35" i="30"/>
  <c r="B34" i="30"/>
  <c r="B29" i="30"/>
  <c r="B29" i="10"/>
  <c r="B32" i="11"/>
  <c r="L340" i="34" l="1"/>
  <c r="H340" i="34"/>
  <c r="F340" i="34"/>
  <c r="D340" i="34"/>
  <c r="B340" i="34"/>
  <c r="L339" i="34"/>
  <c r="J340" i="34"/>
  <c r="H339" i="34"/>
  <c r="F339" i="34"/>
  <c r="D339" i="34"/>
  <c r="B339" i="34"/>
  <c r="M339" i="34" l="1"/>
  <c r="M340" i="34"/>
  <c r="L188" i="34"/>
  <c r="L189" i="34"/>
  <c r="L190" i="34"/>
  <c r="L191" i="34"/>
  <c r="M191" i="34" s="1"/>
  <c r="L192" i="34"/>
  <c r="L193" i="34"/>
  <c r="L194" i="34"/>
  <c r="L195" i="34"/>
  <c r="L196" i="34"/>
  <c r="L197" i="34"/>
  <c r="M197" i="34" s="1"/>
  <c r="L198" i="34"/>
  <c r="L199" i="34"/>
  <c r="L200" i="34"/>
  <c r="L201" i="34"/>
  <c r="L202" i="34"/>
  <c r="L203" i="34"/>
  <c r="M203" i="34" s="1"/>
  <c r="L204" i="34"/>
  <c r="L205" i="34"/>
  <c r="L206" i="34"/>
  <c r="L207" i="34"/>
  <c r="L208" i="34"/>
  <c r="L209" i="34"/>
  <c r="M209" i="34" s="1"/>
  <c r="L210" i="34"/>
  <c r="L211" i="34"/>
  <c r="L212" i="34"/>
  <c r="L213" i="34"/>
  <c r="L214" i="34"/>
  <c r="L215" i="34"/>
  <c r="M215" i="34" s="1"/>
  <c r="L216" i="34"/>
  <c r="L217" i="34"/>
  <c r="L218" i="34"/>
  <c r="L219" i="34"/>
  <c r="L220" i="34"/>
  <c r="L221" i="34"/>
  <c r="M221" i="34" s="1"/>
  <c r="L222" i="34"/>
  <c r="L223" i="34"/>
  <c r="L224" i="34"/>
  <c r="L225" i="34"/>
  <c r="L226" i="34"/>
  <c r="L227" i="34"/>
  <c r="M227" i="34" s="1"/>
  <c r="L228" i="34"/>
  <c r="L229" i="34"/>
  <c r="L230" i="34"/>
  <c r="L231" i="34"/>
  <c r="L232" i="34"/>
  <c r="L233" i="34"/>
  <c r="M233" i="34" s="1"/>
  <c r="L234" i="34"/>
  <c r="L235" i="34"/>
  <c r="L236" i="34"/>
  <c r="L237" i="34"/>
  <c r="L238" i="34"/>
  <c r="L239" i="34"/>
  <c r="M239" i="34" s="1"/>
  <c r="L240" i="34"/>
  <c r="L241" i="34"/>
  <c r="L242" i="34"/>
  <c r="L243" i="34"/>
  <c r="L244" i="34"/>
  <c r="L245" i="34"/>
  <c r="M245" i="34" s="1"/>
  <c r="L246" i="34"/>
  <c r="L247" i="34"/>
  <c r="L248" i="34"/>
  <c r="L249" i="34"/>
  <c r="L250" i="34"/>
  <c r="L251" i="34"/>
  <c r="M251" i="34" s="1"/>
  <c r="L252" i="34"/>
  <c r="L253" i="34"/>
  <c r="L254" i="34"/>
  <c r="L255" i="34"/>
  <c r="L256" i="34"/>
  <c r="L257" i="34"/>
  <c r="M257" i="34" s="1"/>
  <c r="L258" i="34"/>
  <c r="L259" i="34"/>
  <c r="L260" i="34"/>
  <c r="L261" i="34"/>
  <c r="L262" i="34"/>
  <c r="L263" i="34"/>
  <c r="M263" i="34" s="1"/>
  <c r="L264" i="34"/>
  <c r="L265" i="34"/>
  <c r="L266" i="34"/>
  <c r="L267" i="34"/>
  <c r="L268" i="34"/>
  <c r="L269" i="34"/>
  <c r="M269" i="34" s="1"/>
  <c r="L270" i="34"/>
  <c r="L271" i="34"/>
  <c r="L272" i="34"/>
  <c r="L273" i="34"/>
  <c r="L274" i="34"/>
  <c r="L275" i="34"/>
  <c r="M275" i="34" s="1"/>
  <c r="L276" i="34"/>
  <c r="L277" i="34"/>
  <c r="L278" i="34"/>
  <c r="L279" i="34"/>
  <c r="L280" i="34"/>
  <c r="L281" i="34"/>
  <c r="M281" i="34" s="1"/>
  <c r="L282" i="34"/>
  <c r="L283" i="34"/>
  <c r="L284" i="34"/>
  <c r="L285" i="34"/>
  <c r="L286" i="34"/>
  <c r="L287" i="34"/>
  <c r="M287" i="34" s="1"/>
  <c r="L288" i="34"/>
  <c r="L289" i="34"/>
  <c r="L290" i="34"/>
  <c r="L291" i="34"/>
  <c r="L292" i="34"/>
  <c r="L293" i="34"/>
  <c r="M293" i="34" s="1"/>
  <c r="L294" i="34"/>
  <c r="L295" i="34"/>
  <c r="L296" i="34"/>
  <c r="L297" i="34"/>
  <c r="L298" i="34"/>
  <c r="L299" i="34"/>
  <c r="M299" i="34" s="1"/>
  <c r="L300" i="34"/>
  <c r="L301" i="34"/>
  <c r="L302" i="34"/>
  <c r="L303" i="34"/>
  <c r="L304" i="34"/>
  <c r="L305" i="34"/>
  <c r="M305" i="34" s="1"/>
  <c r="L306" i="34"/>
  <c r="L307" i="34"/>
  <c r="L308" i="34"/>
  <c r="L309" i="34"/>
  <c r="L310" i="34"/>
  <c r="L311" i="34"/>
  <c r="M311" i="34" s="1"/>
  <c r="L312" i="34"/>
  <c r="L313" i="34"/>
  <c r="L314" i="34"/>
  <c r="L315" i="34"/>
  <c r="L316" i="34"/>
  <c r="L317" i="34"/>
  <c r="M317" i="34" s="1"/>
  <c r="L318" i="34"/>
  <c r="L319" i="34"/>
  <c r="L320" i="34"/>
  <c r="L321" i="34"/>
  <c r="L322" i="34"/>
  <c r="L323" i="34"/>
  <c r="M323" i="34" s="1"/>
  <c r="L324" i="34"/>
  <c r="L325" i="34"/>
  <c r="L326" i="34"/>
  <c r="L327" i="34"/>
  <c r="L328" i="34"/>
  <c r="L329" i="34"/>
  <c r="M329" i="34" s="1"/>
  <c r="L330" i="34"/>
  <c r="L331" i="34"/>
  <c r="L332" i="34"/>
  <c r="L333" i="34"/>
  <c r="L334" i="34"/>
  <c r="L335" i="34"/>
  <c r="M335" i="34" s="1"/>
  <c r="L336" i="34"/>
  <c r="L337" i="34"/>
  <c r="L338" i="34"/>
  <c r="J188" i="34"/>
  <c r="J189" i="34"/>
  <c r="J190" i="34"/>
  <c r="J191" i="34"/>
  <c r="J192" i="34"/>
  <c r="J193" i="34"/>
  <c r="J194" i="34"/>
  <c r="J195" i="34"/>
  <c r="J196" i="34"/>
  <c r="J197" i="34"/>
  <c r="J198" i="34"/>
  <c r="J199" i="34"/>
  <c r="J200" i="34"/>
  <c r="J201" i="34"/>
  <c r="J202" i="34"/>
  <c r="J203" i="34"/>
  <c r="J204" i="34"/>
  <c r="J205" i="34"/>
  <c r="J206" i="34"/>
  <c r="J207" i="34"/>
  <c r="J208" i="34"/>
  <c r="J209" i="34"/>
  <c r="J210" i="34"/>
  <c r="J211" i="34"/>
  <c r="J212" i="34"/>
  <c r="J213" i="34"/>
  <c r="J214" i="34"/>
  <c r="J215" i="34"/>
  <c r="J216" i="34"/>
  <c r="J217" i="34"/>
  <c r="J218" i="34"/>
  <c r="J219" i="34"/>
  <c r="J220" i="34"/>
  <c r="J221" i="34"/>
  <c r="J222" i="34"/>
  <c r="J223" i="34"/>
  <c r="J224" i="34"/>
  <c r="J225" i="34"/>
  <c r="J226" i="34"/>
  <c r="J227" i="34"/>
  <c r="J228" i="34"/>
  <c r="J229" i="34"/>
  <c r="J230" i="34"/>
  <c r="J231" i="34"/>
  <c r="J232" i="34"/>
  <c r="J233" i="34"/>
  <c r="J234" i="34"/>
  <c r="J235" i="34"/>
  <c r="J236" i="34"/>
  <c r="J237" i="34"/>
  <c r="J238" i="34"/>
  <c r="J239" i="34"/>
  <c r="J240" i="34"/>
  <c r="J241" i="34"/>
  <c r="J242" i="34"/>
  <c r="J243" i="34"/>
  <c r="J244" i="34"/>
  <c r="J245" i="34"/>
  <c r="J246" i="34"/>
  <c r="J247" i="34"/>
  <c r="J248" i="34"/>
  <c r="J249" i="34"/>
  <c r="J250" i="34"/>
  <c r="J251" i="34"/>
  <c r="J252" i="34"/>
  <c r="J253" i="34"/>
  <c r="J254" i="34"/>
  <c r="J255" i="34"/>
  <c r="J256" i="34"/>
  <c r="J257" i="34"/>
  <c r="J258" i="34"/>
  <c r="J259" i="34"/>
  <c r="J260" i="34"/>
  <c r="J261" i="34"/>
  <c r="J262" i="34"/>
  <c r="J263" i="34"/>
  <c r="J264" i="34"/>
  <c r="J265" i="34"/>
  <c r="J266" i="34"/>
  <c r="J267" i="34"/>
  <c r="J268" i="34"/>
  <c r="J269" i="34"/>
  <c r="J270" i="34"/>
  <c r="J271" i="34"/>
  <c r="J272" i="34"/>
  <c r="J273" i="34"/>
  <c r="J274" i="34"/>
  <c r="J275" i="34"/>
  <c r="J276" i="34"/>
  <c r="J277" i="34"/>
  <c r="J278" i="34"/>
  <c r="J279" i="34"/>
  <c r="J280" i="34"/>
  <c r="J281" i="34"/>
  <c r="J282" i="34"/>
  <c r="J283" i="34"/>
  <c r="J284" i="34"/>
  <c r="J285" i="34"/>
  <c r="J286" i="34"/>
  <c r="J287" i="34"/>
  <c r="J288" i="34"/>
  <c r="J289" i="34"/>
  <c r="J290" i="34"/>
  <c r="J291" i="34"/>
  <c r="J292" i="34"/>
  <c r="J293" i="34"/>
  <c r="J294" i="34"/>
  <c r="J295" i="34"/>
  <c r="J296" i="34"/>
  <c r="J297" i="34"/>
  <c r="J298" i="34"/>
  <c r="J299" i="34"/>
  <c r="J300" i="34"/>
  <c r="J301" i="34"/>
  <c r="J302" i="34"/>
  <c r="J303" i="34"/>
  <c r="J304" i="34"/>
  <c r="J305" i="34"/>
  <c r="J306" i="34"/>
  <c r="J307" i="34"/>
  <c r="J308" i="34"/>
  <c r="J309" i="34"/>
  <c r="J310" i="34"/>
  <c r="J311" i="34"/>
  <c r="J312" i="34"/>
  <c r="J313" i="34"/>
  <c r="J314" i="34"/>
  <c r="J315" i="34"/>
  <c r="J316" i="34"/>
  <c r="J317" i="34"/>
  <c r="J318" i="34"/>
  <c r="J319" i="34"/>
  <c r="J320" i="34"/>
  <c r="J321" i="34"/>
  <c r="J322" i="34"/>
  <c r="J323" i="34"/>
  <c r="J324" i="34"/>
  <c r="J325" i="34"/>
  <c r="J326" i="34"/>
  <c r="J327" i="34"/>
  <c r="J328" i="34"/>
  <c r="J329" i="34"/>
  <c r="J330" i="34"/>
  <c r="J331" i="34"/>
  <c r="J332" i="34"/>
  <c r="J333" i="34"/>
  <c r="J334" i="34"/>
  <c r="J335" i="34"/>
  <c r="J336" i="34"/>
  <c r="J337" i="34"/>
  <c r="J338" i="34"/>
  <c r="H188" i="34"/>
  <c r="H189" i="34"/>
  <c r="H190" i="34"/>
  <c r="H191" i="34"/>
  <c r="H192" i="34"/>
  <c r="H193" i="34"/>
  <c r="H194" i="34"/>
  <c r="H195" i="34"/>
  <c r="H196" i="34"/>
  <c r="H197" i="34"/>
  <c r="H198" i="34"/>
  <c r="H199" i="34"/>
  <c r="H200" i="34"/>
  <c r="H201" i="34"/>
  <c r="H202" i="34"/>
  <c r="H203" i="34"/>
  <c r="H204" i="34"/>
  <c r="H205" i="34"/>
  <c r="H206" i="34"/>
  <c r="H207" i="34"/>
  <c r="H208" i="34"/>
  <c r="H209" i="34"/>
  <c r="H210" i="34"/>
  <c r="H211" i="34"/>
  <c r="H212" i="34"/>
  <c r="H213" i="34"/>
  <c r="H214" i="34"/>
  <c r="H215" i="34"/>
  <c r="H216" i="34"/>
  <c r="H217" i="34"/>
  <c r="H218" i="34"/>
  <c r="H219" i="34"/>
  <c r="H220" i="34"/>
  <c r="H221" i="34"/>
  <c r="H222" i="34"/>
  <c r="H223" i="34"/>
  <c r="H224" i="34"/>
  <c r="H225" i="34"/>
  <c r="H226" i="34"/>
  <c r="H227" i="34"/>
  <c r="H228" i="34"/>
  <c r="H229" i="34"/>
  <c r="H230" i="34"/>
  <c r="H231" i="34"/>
  <c r="H232" i="34"/>
  <c r="H233" i="34"/>
  <c r="H234" i="34"/>
  <c r="H235" i="34"/>
  <c r="H236" i="34"/>
  <c r="H237" i="34"/>
  <c r="H238" i="34"/>
  <c r="H239" i="34"/>
  <c r="H240" i="34"/>
  <c r="H241" i="34"/>
  <c r="H242" i="34"/>
  <c r="H243" i="34"/>
  <c r="H244" i="34"/>
  <c r="H245" i="34"/>
  <c r="H246" i="34"/>
  <c r="H247" i="34"/>
  <c r="H248" i="34"/>
  <c r="H249" i="34"/>
  <c r="H250" i="34"/>
  <c r="H251" i="34"/>
  <c r="H252" i="34"/>
  <c r="H253" i="34"/>
  <c r="H254" i="34"/>
  <c r="H255" i="34"/>
  <c r="H256" i="34"/>
  <c r="H257" i="34"/>
  <c r="H258" i="34"/>
  <c r="H259" i="34"/>
  <c r="H260" i="34"/>
  <c r="H261" i="34"/>
  <c r="H262" i="34"/>
  <c r="H263" i="34"/>
  <c r="H264" i="34"/>
  <c r="H265" i="34"/>
  <c r="H266" i="34"/>
  <c r="H267" i="34"/>
  <c r="H268" i="34"/>
  <c r="H269" i="34"/>
  <c r="H270" i="34"/>
  <c r="H271" i="34"/>
  <c r="H272" i="34"/>
  <c r="H273" i="34"/>
  <c r="H274" i="34"/>
  <c r="H275" i="34"/>
  <c r="H276" i="34"/>
  <c r="H277" i="34"/>
  <c r="H278" i="34"/>
  <c r="H279" i="34"/>
  <c r="H280" i="34"/>
  <c r="H281" i="34"/>
  <c r="H282" i="34"/>
  <c r="H283" i="34"/>
  <c r="H284" i="34"/>
  <c r="H285" i="34"/>
  <c r="H286" i="34"/>
  <c r="H287" i="34"/>
  <c r="H288" i="34"/>
  <c r="H289" i="34"/>
  <c r="H290" i="34"/>
  <c r="H291" i="34"/>
  <c r="H292" i="34"/>
  <c r="H293" i="34"/>
  <c r="H294" i="34"/>
  <c r="H295" i="34"/>
  <c r="H296" i="34"/>
  <c r="H297" i="34"/>
  <c r="H298" i="34"/>
  <c r="H299" i="34"/>
  <c r="H300" i="34"/>
  <c r="H301" i="34"/>
  <c r="H302" i="34"/>
  <c r="H303" i="34"/>
  <c r="H304" i="34"/>
  <c r="H305" i="34"/>
  <c r="H306" i="34"/>
  <c r="H307" i="34"/>
  <c r="H308" i="34"/>
  <c r="H309" i="34"/>
  <c r="H310" i="34"/>
  <c r="H311" i="34"/>
  <c r="H312" i="34"/>
  <c r="H313" i="34"/>
  <c r="H314" i="34"/>
  <c r="H315" i="34"/>
  <c r="H316" i="34"/>
  <c r="H317" i="34"/>
  <c r="H318" i="34"/>
  <c r="H319" i="34"/>
  <c r="H320" i="34"/>
  <c r="H321" i="34"/>
  <c r="H322" i="34"/>
  <c r="H323" i="34"/>
  <c r="H324" i="34"/>
  <c r="H325" i="34"/>
  <c r="H326" i="34"/>
  <c r="H327" i="34"/>
  <c r="H328" i="34"/>
  <c r="H329" i="34"/>
  <c r="H330" i="34"/>
  <c r="H331" i="34"/>
  <c r="H332" i="34"/>
  <c r="H333" i="34"/>
  <c r="H334" i="34"/>
  <c r="H335" i="34"/>
  <c r="H336" i="34"/>
  <c r="H337" i="34"/>
  <c r="H338" i="34"/>
  <c r="F188" i="34"/>
  <c r="F189" i="34"/>
  <c r="F190" i="34"/>
  <c r="F191" i="34"/>
  <c r="F192" i="34"/>
  <c r="F193" i="34"/>
  <c r="F194" i="34"/>
  <c r="F195" i="34"/>
  <c r="F196" i="34"/>
  <c r="F197" i="34"/>
  <c r="F198" i="34"/>
  <c r="F199" i="34"/>
  <c r="F200" i="34"/>
  <c r="F201" i="34"/>
  <c r="F202" i="34"/>
  <c r="F203" i="34"/>
  <c r="F204" i="34"/>
  <c r="F205" i="34"/>
  <c r="F206" i="34"/>
  <c r="F207" i="34"/>
  <c r="F208" i="34"/>
  <c r="F209" i="34"/>
  <c r="F210" i="34"/>
  <c r="F211" i="34"/>
  <c r="F212" i="34"/>
  <c r="F213" i="34"/>
  <c r="F214" i="34"/>
  <c r="F215" i="34"/>
  <c r="F216" i="34"/>
  <c r="F217" i="34"/>
  <c r="F218" i="34"/>
  <c r="F219" i="34"/>
  <c r="F220" i="34"/>
  <c r="F221" i="34"/>
  <c r="F222" i="34"/>
  <c r="F223" i="34"/>
  <c r="F224" i="34"/>
  <c r="F225" i="34"/>
  <c r="F226" i="34"/>
  <c r="F227" i="34"/>
  <c r="F228" i="34"/>
  <c r="F229" i="34"/>
  <c r="F230" i="34"/>
  <c r="F231" i="34"/>
  <c r="F232" i="34"/>
  <c r="F233" i="34"/>
  <c r="F234" i="34"/>
  <c r="F235" i="34"/>
  <c r="F236" i="34"/>
  <c r="F237" i="34"/>
  <c r="F238" i="34"/>
  <c r="F239" i="34"/>
  <c r="F240" i="34"/>
  <c r="F241" i="34"/>
  <c r="F242" i="34"/>
  <c r="F243" i="34"/>
  <c r="F244" i="34"/>
  <c r="F245" i="34"/>
  <c r="F246" i="34"/>
  <c r="F247" i="34"/>
  <c r="F248" i="34"/>
  <c r="F249" i="34"/>
  <c r="F250" i="34"/>
  <c r="F251" i="34"/>
  <c r="F252" i="34"/>
  <c r="F253" i="34"/>
  <c r="F254" i="34"/>
  <c r="F255" i="34"/>
  <c r="F256" i="34"/>
  <c r="F257" i="34"/>
  <c r="F258" i="34"/>
  <c r="F259" i="34"/>
  <c r="F260" i="34"/>
  <c r="F261" i="34"/>
  <c r="F262" i="34"/>
  <c r="F263" i="34"/>
  <c r="F264" i="34"/>
  <c r="F265" i="34"/>
  <c r="F266" i="34"/>
  <c r="F267" i="34"/>
  <c r="F268" i="34"/>
  <c r="F269" i="34"/>
  <c r="F270" i="34"/>
  <c r="F271" i="34"/>
  <c r="F272" i="34"/>
  <c r="F273" i="34"/>
  <c r="F274" i="34"/>
  <c r="F275" i="34"/>
  <c r="F276" i="34"/>
  <c r="F277" i="34"/>
  <c r="F278" i="34"/>
  <c r="F279" i="34"/>
  <c r="F280" i="34"/>
  <c r="F281" i="34"/>
  <c r="F282" i="34"/>
  <c r="F283" i="34"/>
  <c r="F284" i="34"/>
  <c r="F285" i="34"/>
  <c r="F286" i="34"/>
  <c r="F287" i="34"/>
  <c r="F288" i="34"/>
  <c r="F289" i="34"/>
  <c r="F290" i="34"/>
  <c r="F291" i="34"/>
  <c r="F292" i="34"/>
  <c r="F293" i="34"/>
  <c r="F294" i="34"/>
  <c r="F295" i="34"/>
  <c r="F296" i="34"/>
  <c r="F297" i="34"/>
  <c r="F298" i="34"/>
  <c r="F299" i="34"/>
  <c r="F300" i="34"/>
  <c r="F301" i="34"/>
  <c r="F302" i="34"/>
  <c r="F303" i="34"/>
  <c r="F304" i="34"/>
  <c r="F305" i="34"/>
  <c r="F306" i="34"/>
  <c r="F307" i="34"/>
  <c r="F308" i="34"/>
  <c r="F309" i="34"/>
  <c r="F310" i="34"/>
  <c r="F311" i="34"/>
  <c r="F312" i="34"/>
  <c r="F313" i="34"/>
  <c r="F314" i="34"/>
  <c r="F315" i="34"/>
  <c r="F316" i="34"/>
  <c r="F317" i="34"/>
  <c r="F318" i="34"/>
  <c r="F319" i="34"/>
  <c r="F320" i="34"/>
  <c r="F321" i="34"/>
  <c r="F322" i="34"/>
  <c r="F323" i="34"/>
  <c r="F324" i="34"/>
  <c r="F325" i="34"/>
  <c r="F326" i="34"/>
  <c r="F327" i="34"/>
  <c r="F328" i="34"/>
  <c r="F329" i="34"/>
  <c r="F330" i="34"/>
  <c r="F331" i="34"/>
  <c r="F332" i="34"/>
  <c r="F333" i="34"/>
  <c r="F334" i="34"/>
  <c r="F335" i="34"/>
  <c r="F336" i="34"/>
  <c r="F337" i="34"/>
  <c r="F338" i="34"/>
  <c r="D338" i="34"/>
  <c r="B338" i="34"/>
  <c r="M337" i="34" l="1"/>
  <c r="M331" i="34"/>
  <c r="M325" i="34"/>
  <c r="M319" i="34"/>
  <c r="M313" i="34"/>
  <c r="M307" i="34"/>
  <c r="M301" i="34"/>
  <c r="M295" i="34"/>
  <c r="M289" i="34"/>
  <c r="M283" i="34"/>
  <c r="M277" i="34"/>
  <c r="M271" i="34"/>
  <c r="M265" i="34"/>
  <c r="M259" i="34"/>
  <c r="M253" i="34"/>
  <c r="M247" i="34"/>
  <c r="M241" i="34"/>
  <c r="M235" i="34"/>
  <c r="M229" i="34"/>
  <c r="M223" i="34"/>
  <c r="M217" i="34"/>
  <c r="M211" i="34"/>
  <c r="M205" i="34"/>
  <c r="M199" i="34"/>
  <c r="M193" i="34"/>
  <c r="M333" i="34"/>
  <c r="M327" i="34"/>
  <c r="M321" i="34"/>
  <c r="M315" i="34"/>
  <c r="M309" i="34"/>
  <c r="M303" i="34"/>
  <c r="M297" i="34"/>
  <c r="M291" i="34"/>
  <c r="M285" i="34"/>
  <c r="M279" i="34"/>
  <c r="M273" i="34"/>
  <c r="M267" i="34"/>
  <c r="M261" i="34"/>
  <c r="M255" i="34"/>
  <c r="M249" i="34"/>
  <c r="M243" i="34"/>
  <c r="M237" i="34"/>
  <c r="M231" i="34"/>
  <c r="M225" i="34"/>
  <c r="M219" i="34"/>
  <c r="M336" i="34"/>
  <c r="M330" i="34"/>
  <c r="M324" i="34"/>
  <c r="M318" i="34"/>
  <c r="M312" i="34"/>
  <c r="M306" i="34"/>
  <c r="M300" i="34"/>
  <c r="M294" i="34"/>
  <c r="M288" i="34"/>
  <c r="M282" i="34"/>
  <c r="M276" i="34"/>
  <c r="M270" i="34"/>
  <c r="M264" i="34"/>
  <c r="M258" i="34"/>
  <c r="M252" i="34"/>
  <c r="M246" i="34"/>
  <c r="M240" i="34"/>
  <c r="M234" i="34"/>
  <c r="M228" i="34"/>
  <c r="M222" i="34"/>
  <c r="M216" i="34"/>
  <c r="M210" i="34"/>
  <c r="M204" i="34"/>
  <c r="M198" i="34"/>
  <c r="M192" i="34"/>
  <c r="M334" i="34"/>
  <c r="M328" i="34"/>
  <c r="M322" i="34"/>
  <c r="M316" i="34"/>
  <c r="M310" i="34"/>
  <c r="M304" i="34"/>
  <c r="M298" i="34"/>
  <c r="M292" i="34"/>
  <c r="M286" i="34"/>
  <c r="M280" i="34"/>
  <c r="M274" i="34"/>
  <c r="M268" i="34"/>
  <c r="M262" i="34"/>
  <c r="M256" i="34"/>
  <c r="M250" i="34"/>
  <c r="M244" i="34"/>
  <c r="M238" i="34"/>
  <c r="M232" i="34"/>
  <c r="M226" i="34"/>
  <c r="M220" i="34"/>
  <c r="M214" i="34"/>
  <c r="M208" i="34"/>
  <c r="M202" i="34"/>
  <c r="M196" i="34"/>
  <c r="M190" i="34"/>
  <c r="M213" i="34"/>
  <c r="M207" i="34"/>
  <c r="M201" i="34"/>
  <c r="M195" i="34"/>
  <c r="M189" i="34"/>
  <c r="M326" i="34"/>
  <c r="M320" i="34"/>
  <c r="M308" i="34"/>
  <c r="M290" i="34"/>
  <c r="M278" i="34"/>
  <c r="M272" i="34"/>
  <c r="M254" i="34"/>
  <c r="M242" i="34"/>
  <c r="M230" i="34"/>
  <c r="M224" i="34"/>
  <c r="M218" i="34"/>
  <c r="M212" i="34"/>
  <c r="M206" i="34"/>
  <c r="M200" i="34"/>
  <c r="M194" i="34"/>
  <c r="M188" i="34"/>
  <c r="M332" i="34"/>
  <c r="M314" i="34"/>
  <c r="M302" i="34"/>
  <c r="M296" i="34"/>
  <c r="M284" i="34"/>
  <c r="M266" i="34"/>
  <c r="M260" i="34"/>
  <c r="M248" i="34"/>
  <c r="M236" i="34"/>
  <c r="M338" i="34"/>
  <c r="L37" i="33"/>
  <c r="L38" i="33"/>
  <c r="L39" i="33"/>
  <c r="L40" i="33"/>
  <c r="L41" i="33"/>
  <c r="L42" i="33"/>
  <c r="L43" i="33"/>
  <c r="L44" i="33"/>
  <c r="L45" i="33"/>
  <c r="L46" i="33"/>
  <c r="L47" i="33"/>
  <c r="L48" i="33"/>
  <c r="L49" i="33"/>
  <c r="L50" i="33"/>
  <c r="L51" i="33"/>
  <c r="L52" i="33"/>
  <c r="L53" i="33"/>
  <c r="L54" i="33"/>
  <c r="L55" i="33"/>
  <c r="L56" i="33"/>
  <c r="L57" i="33"/>
  <c r="L58" i="33"/>
  <c r="L59" i="33"/>
  <c r="L60" i="33"/>
  <c r="L61" i="33"/>
  <c r="L62" i="33"/>
  <c r="L63" i="33"/>
  <c r="L64" i="33"/>
  <c r="L65" i="33"/>
  <c r="L66" i="33"/>
  <c r="L67" i="33"/>
  <c r="L68" i="33"/>
  <c r="L69" i="33"/>
  <c r="L70" i="33"/>
  <c r="L71" i="33"/>
  <c r="L72" i="33"/>
  <c r="L73" i="33"/>
  <c r="L74" i="33"/>
  <c r="L75" i="33"/>
  <c r="L76" i="33"/>
  <c r="L77" i="33"/>
  <c r="L78" i="33"/>
  <c r="L79" i="33"/>
  <c r="L80" i="33"/>
  <c r="L81" i="33"/>
  <c r="L82" i="33"/>
  <c r="L83" i="33"/>
  <c r="L84" i="33"/>
  <c r="L85" i="33"/>
  <c r="L86" i="33"/>
  <c r="L87" i="33"/>
  <c r="L88" i="33"/>
  <c r="L89" i="33"/>
  <c r="L90" i="33"/>
  <c r="L91" i="33"/>
  <c r="L92" i="33"/>
  <c r="L93" i="33"/>
  <c r="L94" i="33"/>
  <c r="L95" i="33"/>
  <c r="L96" i="33"/>
  <c r="L97" i="33"/>
  <c r="L98" i="33"/>
  <c r="L99" i="33"/>
  <c r="L100" i="33"/>
  <c r="L101" i="33"/>
  <c r="L102" i="33"/>
  <c r="L103" i="33"/>
  <c r="L104" i="33"/>
  <c r="L105" i="33"/>
  <c r="L106" i="33"/>
  <c r="L107" i="33"/>
  <c r="L108" i="33"/>
  <c r="L109" i="33"/>
  <c r="L110" i="33"/>
  <c r="L111" i="33"/>
  <c r="L112" i="33"/>
  <c r="L113" i="33"/>
  <c r="L114" i="33"/>
  <c r="L115" i="33"/>
  <c r="L116" i="33"/>
  <c r="L117" i="33"/>
  <c r="L118" i="33"/>
  <c r="L119" i="33"/>
  <c r="L120" i="33"/>
  <c r="L121" i="33"/>
  <c r="L122" i="33"/>
  <c r="L123" i="33"/>
  <c r="L124" i="33"/>
  <c r="L125" i="33"/>
  <c r="L126" i="33"/>
  <c r="L127" i="33"/>
  <c r="L128" i="33"/>
  <c r="L129" i="33"/>
  <c r="L130" i="33"/>
  <c r="L131" i="33"/>
  <c r="L132" i="33"/>
  <c r="L133" i="33"/>
  <c r="L134" i="33"/>
  <c r="L135" i="33"/>
  <c r="L136" i="33"/>
  <c r="L137" i="33"/>
  <c r="L138" i="33"/>
  <c r="L139" i="33"/>
  <c r="L140" i="33"/>
  <c r="L141" i="33"/>
  <c r="L142" i="33"/>
  <c r="L143" i="33"/>
  <c r="L144" i="33"/>
  <c r="L145" i="33"/>
  <c r="L146" i="33"/>
  <c r="L147" i="33"/>
  <c r="L148" i="33"/>
  <c r="L149" i="33"/>
  <c r="L150" i="33"/>
  <c r="L151" i="33"/>
  <c r="L152" i="33"/>
  <c r="L153" i="33"/>
  <c r="L154" i="33"/>
  <c r="L155" i="33"/>
  <c r="L156" i="33"/>
  <c r="L157" i="33"/>
  <c r="L158" i="33"/>
  <c r="L159" i="33"/>
  <c r="L160" i="33"/>
  <c r="L161" i="33"/>
  <c r="L162" i="33"/>
  <c r="L163" i="33"/>
  <c r="L164" i="33"/>
  <c r="L165" i="33"/>
  <c r="L166" i="33"/>
  <c r="L167" i="33"/>
  <c r="L168" i="33"/>
  <c r="L169" i="33"/>
  <c r="L170" i="33"/>
  <c r="L171" i="33"/>
  <c r="L172" i="33"/>
  <c r="L173" i="33"/>
  <c r="L174" i="33"/>
  <c r="L175" i="33"/>
  <c r="L176" i="33"/>
  <c r="L177" i="33"/>
  <c r="L178" i="33"/>
  <c r="L179" i="33"/>
  <c r="L180" i="33"/>
  <c r="L181" i="33"/>
  <c r="L182" i="33"/>
  <c r="L183" i="33"/>
  <c r="J37" i="33"/>
  <c r="J38" i="33"/>
  <c r="J39" i="33"/>
  <c r="J40" i="33"/>
  <c r="J41" i="33"/>
  <c r="J42" i="33"/>
  <c r="J43" i="33"/>
  <c r="J44" i="33"/>
  <c r="J45" i="33"/>
  <c r="J46" i="33"/>
  <c r="J47" i="33"/>
  <c r="J48" i="33"/>
  <c r="J49" i="33"/>
  <c r="J50" i="33"/>
  <c r="J51" i="33"/>
  <c r="J52" i="33"/>
  <c r="J53" i="33"/>
  <c r="J54" i="33"/>
  <c r="J55" i="33"/>
  <c r="J56" i="33"/>
  <c r="J57" i="33"/>
  <c r="J58" i="33"/>
  <c r="J59" i="33"/>
  <c r="J60" i="33"/>
  <c r="J61" i="33"/>
  <c r="J62" i="33"/>
  <c r="J63" i="33"/>
  <c r="J64" i="33"/>
  <c r="J65" i="33"/>
  <c r="J66" i="33"/>
  <c r="J67" i="33"/>
  <c r="J68" i="33"/>
  <c r="J69" i="33"/>
  <c r="J70" i="33"/>
  <c r="J71" i="33"/>
  <c r="J72" i="33"/>
  <c r="J73" i="33"/>
  <c r="J74" i="33"/>
  <c r="J75" i="33"/>
  <c r="J76" i="33"/>
  <c r="J77" i="33"/>
  <c r="J78" i="33"/>
  <c r="J79" i="33"/>
  <c r="J80" i="33"/>
  <c r="J81" i="33"/>
  <c r="J82" i="33"/>
  <c r="J83" i="33"/>
  <c r="J84" i="33"/>
  <c r="J85" i="33"/>
  <c r="J86" i="33"/>
  <c r="J87" i="33"/>
  <c r="J88" i="33"/>
  <c r="J89" i="33"/>
  <c r="J90" i="33"/>
  <c r="J91" i="33"/>
  <c r="J92" i="33"/>
  <c r="J93" i="33"/>
  <c r="J94" i="33"/>
  <c r="J95" i="33"/>
  <c r="J96" i="33"/>
  <c r="J97" i="33"/>
  <c r="J98" i="33"/>
  <c r="J99" i="33"/>
  <c r="J100" i="33"/>
  <c r="J101" i="33"/>
  <c r="J102" i="33"/>
  <c r="J103" i="33"/>
  <c r="J104" i="33"/>
  <c r="J105" i="33"/>
  <c r="J106" i="33"/>
  <c r="J107" i="33"/>
  <c r="J108" i="33"/>
  <c r="J109" i="33"/>
  <c r="J110" i="33"/>
  <c r="J111" i="33"/>
  <c r="J112" i="33"/>
  <c r="J113" i="33"/>
  <c r="J114" i="33"/>
  <c r="J115" i="33"/>
  <c r="J116" i="33"/>
  <c r="J117" i="33"/>
  <c r="J118" i="33"/>
  <c r="J119" i="33"/>
  <c r="J120" i="33"/>
  <c r="J121" i="33"/>
  <c r="J122" i="33"/>
  <c r="J123" i="33"/>
  <c r="J124" i="33"/>
  <c r="J125" i="33"/>
  <c r="J126" i="33"/>
  <c r="J127" i="33"/>
  <c r="J128" i="33"/>
  <c r="J129" i="33"/>
  <c r="J130" i="33"/>
  <c r="J131" i="33"/>
  <c r="J132" i="33"/>
  <c r="J133" i="33"/>
  <c r="J134" i="33"/>
  <c r="J135" i="33"/>
  <c r="J136" i="33"/>
  <c r="J137" i="33"/>
  <c r="J138" i="33"/>
  <c r="J139" i="33"/>
  <c r="J140" i="33"/>
  <c r="J141" i="33"/>
  <c r="J142" i="33"/>
  <c r="J143" i="33"/>
  <c r="J144" i="33"/>
  <c r="J145" i="33"/>
  <c r="J146" i="33"/>
  <c r="J147" i="33"/>
  <c r="J148" i="33"/>
  <c r="J149" i="33"/>
  <c r="J150" i="33"/>
  <c r="J151" i="33"/>
  <c r="J152" i="33"/>
  <c r="J153" i="33"/>
  <c r="J154" i="33"/>
  <c r="J155" i="33"/>
  <c r="J156" i="33"/>
  <c r="J157" i="33"/>
  <c r="J158" i="33"/>
  <c r="J159" i="33"/>
  <c r="J160" i="33"/>
  <c r="J161" i="33"/>
  <c r="J162" i="33"/>
  <c r="J163" i="33"/>
  <c r="J164" i="33"/>
  <c r="J165" i="33"/>
  <c r="J166" i="33"/>
  <c r="J167" i="33"/>
  <c r="J168" i="33"/>
  <c r="J169" i="33"/>
  <c r="J170" i="33"/>
  <c r="J171" i="33"/>
  <c r="J172" i="33"/>
  <c r="J173" i="33"/>
  <c r="J174" i="33"/>
  <c r="J175" i="33"/>
  <c r="J176" i="33"/>
  <c r="J177" i="33"/>
  <c r="J178" i="33"/>
  <c r="J179" i="33"/>
  <c r="J180" i="33"/>
  <c r="J181" i="33"/>
  <c r="J182" i="33"/>
  <c r="J183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H88" i="33"/>
  <c r="H89" i="33"/>
  <c r="H90" i="33"/>
  <c r="H91" i="33"/>
  <c r="H92" i="33"/>
  <c r="H93" i="33"/>
  <c r="H94" i="33"/>
  <c r="H95" i="33"/>
  <c r="H96" i="33"/>
  <c r="H97" i="33"/>
  <c r="H98" i="33"/>
  <c r="H99" i="33"/>
  <c r="H100" i="33"/>
  <c r="H101" i="33"/>
  <c r="H102" i="33"/>
  <c r="H103" i="33"/>
  <c r="H104" i="33"/>
  <c r="H105" i="33"/>
  <c r="H106" i="33"/>
  <c r="H107" i="33"/>
  <c r="H108" i="33"/>
  <c r="H109" i="33"/>
  <c r="H110" i="33"/>
  <c r="H111" i="33"/>
  <c r="H112" i="33"/>
  <c r="H113" i="33"/>
  <c r="H114" i="33"/>
  <c r="H115" i="33"/>
  <c r="H116" i="33"/>
  <c r="H117" i="33"/>
  <c r="H118" i="33"/>
  <c r="H119" i="33"/>
  <c r="H120" i="33"/>
  <c r="H121" i="33"/>
  <c r="H122" i="33"/>
  <c r="H123" i="33"/>
  <c r="H124" i="33"/>
  <c r="H125" i="33"/>
  <c r="H126" i="33"/>
  <c r="H127" i="33"/>
  <c r="H128" i="33"/>
  <c r="H129" i="33"/>
  <c r="H130" i="33"/>
  <c r="H131" i="33"/>
  <c r="H132" i="33"/>
  <c r="H133" i="33"/>
  <c r="H134" i="33"/>
  <c r="H135" i="33"/>
  <c r="H136" i="33"/>
  <c r="H137" i="33"/>
  <c r="H138" i="33"/>
  <c r="H139" i="33"/>
  <c r="H140" i="33"/>
  <c r="H141" i="33"/>
  <c r="H142" i="33"/>
  <c r="H143" i="33"/>
  <c r="H144" i="33"/>
  <c r="H145" i="33"/>
  <c r="H146" i="33"/>
  <c r="H147" i="33"/>
  <c r="H148" i="33"/>
  <c r="H149" i="33"/>
  <c r="H150" i="33"/>
  <c r="H151" i="33"/>
  <c r="H152" i="33"/>
  <c r="H153" i="33"/>
  <c r="H154" i="33"/>
  <c r="H155" i="33"/>
  <c r="H156" i="33"/>
  <c r="H157" i="33"/>
  <c r="H158" i="33"/>
  <c r="H159" i="33"/>
  <c r="H160" i="33"/>
  <c r="H161" i="33"/>
  <c r="H162" i="33"/>
  <c r="H163" i="33"/>
  <c r="H164" i="33"/>
  <c r="H165" i="33"/>
  <c r="H166" i="33"/>
  <c r="H167" i="33"/>
  <c r="H168" i="33"/>
  <c r="H169" i="33"/>
  <c r="H170" i="33"/>
  <c r="H171" i="33"/>
  <c r="H172" i="33"/>
  <c r="H173" i="33"/>
  <c r="H174" i="33"/>
  <c r="H175" i="33"/>
  <c r="H176" i="33"/>
  <c r="H177" i="33"/>
  <c r="H178" i="33"/>
  <c r="H179" i="33"/>
  <c r="H180" i="33"/>
  <c r="H181" i="33"/>
  <c r="H182" i="33"/>
  <c r="H183" i="33"/>
  <c r="F37" i="33"/>
  <c r="M37" i="33" s="1"/>
  <c r="F38" i="33"/>
  <c r="M38" i="33" s="1"/>
  <c r="F39" i="33"/>
  <c r="M39" i="33" s="1"/>
  <c r="F40" i="33"/>
  <c r="F41" i="33"/>
  <c r="F42" i="33"/>
  <c r="F43" i="33"/>
  <c r="M43" i="33" s="1"/>
  <c r="F44" i="33"/>
  <c r="M44" i="33" s="1"/>
  <c r="F45" i="33"/>
  <c r="M45" i="33" s="1"/>
  <c r="F46" i="33"/>
  <c r="F47" i="33"/>
  <c r="F48" i="33"/>
  <c r="F49" i="33"/>
  <c r="M49" i="33" s="1"/>
  <c r="F50" i="33"/>
  <c r="M50" i="33" s="1"/>
  <c r="F51" i="33"/>
  <c r="M51" i="33" s="1"/>
  <c r="F52" i="33"/>
  <c r="F53" i="33"/>
  <c r="F54" i="33"/>
  <c r="F55" i="33"/>
  <c r="M55" i="33" s="1"/>
  <c r="F56" i="33"/>
  <c r="M56" i="33" s="1"/>
  <c r="F57" i="33"/>
  <c r="M57" i="33" s="1"/>
  <c r="F58" i="33"/>
  <c r="F59" i="33"/>
  <c r="F60" i="33"/>
  <c r="F61" i="33"/>
  <c r="M61" i="33" s="1"/>
  <c r="F62" i="33"/>
  <c r="M62" i="33" s="1"/>
  <c r="F63" i="33"/>
  <c r="F64" i="33"/>
  <c r="F65" i="33"/>
  <c r="F66" i="33"/>
  <c r="F67" i="33"/>
  <c r="M67" i="33" s="1"/>
  <c r="F68" i="33"/>
  <c r="M68" i="33" s="1"/>
  <c r="F69" i="33"/>
  <c r="M69" i="33" s="1"/>
  <c r="F70" i="33"/>
  <c r="F71" i="33"/>
  <c r="F72" i="33"/>
  <c r="F73" i="33"/>
  <c r="M73" i="33" s="1"/>
  <c r="F74" i="33"/>
  <c r="M74" i="33" s="1"/>
  <c r="F75" i="33"/>
  <c r="M75" i="33" s="1"/>
  <c r="F76" i="33"/>
  <c r="F77" i="33"/>
  <c r="F78" i="33"/>
  <c r="F79" i="33"/>
  <c r="M79" i="33" s="1"/>
  <c r="F80" i="33"/>
  <c r="M80" i="33" s="1"/>
  <c r="F81" i="33"/>
  <c r="M81" i="33" s="1"/>
  <c r="F82" i="33"/>
  <c r="F83" i="33"/>
  <c r="F84" i="33"/>
  <c r="F85" i="33"/>
  <c r="M85" i="33" s="1"/>
  <c r="F86" i="33"/>
  <c r="M86" i="33" s="1"/>
  <c r="F87" i="33"/>
  <c r="M87" i="33" s="1"/>
  <c r="F88" i="33"/>
  <c r="F89" i="33"/>
  <c r="F90" i="33"/>
  <c r="F91" i="33"/>
  <c r="M91" i="33" s="1"/>
  <c r="F92" i="33"/>
  <c r="M92" i="33" s="1"/>
  <c r="F93" i="33"/>
  <c r="M93" i="33" s="1"/>
  <c r="F94" i="33"/>
  <c r="F95" i="33"/>
  <c r="F96" i="33"/>
  <c r="F97" i="33"/>
  <c r="M97" i="33" s="1"/>
  <c r="F98" i="33"/>
  <c r="M98" i="33" s="1"/>
  <c r="F99" i="33"/>
  <c r="M99" i="33" s="1"/>
  <c r="F100" i="33"/>
  <c r="F101" i="33"/>
  <c r="F102" i="33"/>
  <c r="F103" i="33"/>
  <c r="M103" i="33" s="1"/>
  <c r="F104" i="33"/>
  <c r="M104" i="33" s="1"/>
  <c r="F105" i="33"/>
  <c r="M105" i="33" s="1"/>
  <c r="F106" i="33"/>
  <c r="F107" i="33"/>
  <c r="F108" i="33"/>
  <c r="F109" i="33"/>
  <c r="M109" i="33" s="1"/>
  <c r="F110" i="33"/>
  <c r="M110" i="33" s="1"/>
  <c r="F111" i="33"/>
  <c r="M111" i="33" s="1"/>
  <c r="F112" i="33"/>
  <c r="F113" i="33"/>
  <c r="F114" i="33"/>
  <c r="F115" i="33"/>
  <c r="M115" i="33" s="1"/>
  <c r="F116" i="33"/>
  <c r="M116" i="33" s="1"/>
  <c r="F117" i="33"/>
  <c r="M117" i="33" s="1"/>
  <c r="F118" i="33"/>
  <c r="F119" i="33"/>
  <c r="F120" i="33"/>
  <c r="F121" i="33"/>
  <c r="M121" i="33" s="1"/>
  <c r="F122" i="33"/>
  <c r="M122" i="33" s="1"/>
  <c r="F123" i="33"/>
  <c r="M123" i="33" s="1"/>
  <c r="F124" i="33"/>
  <c r="F125" i="33"/>
  <c r="F126" i="33"/>
  <c r="F127" i="33"/>
  <c r="M127" i="33" s="1"/>
  <c r="F128" i="33"/>
  <c r="M128" i="33" s="1"/>
  <c r="F129" i="33"/>
  <c r="M129" i="33" s="1"/>
  <c r="F130" i="33"/>
  <c r="F131" i="33"/>
  <c r="F132" i="33"/>
  <c r="F133" i="33"/>
  <c r="M133" i="33" s="1"/>
  <c r="F134" i="33"/>
  <c r="M134" i="33" s="1"/>
  <c r="F135" i="33"/>
  <c r="M135" i="33" s="1"/>
  <c r="F136" i="33"/>
  <c r="F137" i="33"/>
  <c r="F138" i="33"/>
  <c r="F139" i="33"/>
  <c r="M139" i="33" s="1"/>
  <c r="F140" i="33"/>
  <c r="M140" i="33" s="1"/>
  <c r="F141" i="33"/>
  <c r="M141" i="33" s="1"/>
  <c r="F142" i="33"/>
  <c r="F143" i="33"/>
  <c r="F144" i="33"/>
  <c r="F145" i="33"/>
  <c r="M145" i="33" s="1"/>
  <c r="F146" i="33"/>
  <c r="M146" i="33" s="1"/>
  <c r="F147" i="33"/>
  <c r="M147" i="33" s="1"/>
  <c r="F148" i="33"/>
  <c r="F149" i="33"/>
  <c r="F150" i="33"/>
  <c r="F151" i="33"/>
  <c r="M151" i="33" s="1"/>
  <c r="F152" i="33"/>
  <c r="M152" i="33" s="1"/>
  <c r="F153" i="33"/>
  <c r="M153" i="33" s="1"/>
  <c r="F154" i="33"/>
  <c r="F155" i="33"/>
  <c r="F156" i="33"/>
  <c r="F157" i="33"/>
  <c r="M157" i="33" s="1"/>
  <c r="F158" i="33"/>
  <c r="M158" i="33" s="1"/>
  <c r="F159" i="33"/>
  <c r="M159" i="33" s="1"/>
  <c r="F160" i="33"/>
  <c r="F161" i="33"/>
  <c r="F162" i="33"/>
  <c r="F163" i="33"/>
  <c r="M163" i="33" s="1"/>
  <c r="F164" i="33"/>
  <c r="M164" i="33" s="1"/>
  <c r="F165" i="33"/>
  <c r="M165" i="33" s="1"/>
  <c r="F166" i="33"/>
  <c r="F167" i="33"/>
  <c r="F168" i="33"/>
  <c r="F169" i="33"/>
  <c r="M169" i="33" s="1"/>
  <c r="F170" i="33"/>
  <c r="M170" i="33" s="1"/>
  <c r="F171" i="33"/>
  <c r="M171" i="33" s="1"/>
  <c r="F172" i="33"/>
  <c r="F173" i="33"/>
  <c r="F174" i="33"/>
  <c r="F175" i="33"/>
  <c r="M175" i="33" s="1"/>
  <c r="F176" i="33"/>
  <c r="M176" i="33" s="1"/>
  <c r="F177" i="33"/>
  <c r="M177" i="33" s="1"/>
  <c r="F178" i="33"/>
  <c r="F179" i="33"/>
  <c r="F180" i="33"/>
  <c r="F181" i="33"/>
  <c r="M181" i="33" s="1"/>
  <c r="F182" i="33"/>
  <c r="M182" i="33" s="1"/>
  <c r="F183" i="33"/>
  <c r="M183" i="33" s="1"/>
  <c r="M63" i="33" l="1"/>
  <c r="M179" i="33"/>
  <c r="M173" i="33"/>
  <c r="M167" i="33"/>
  <c r="M161" i="33"/>
  <c r="M155" i="33"/>
  <c r="M149" i="33"/>
  <c r="M143" i="33"/>
  <c r="M137" i="33"/>
  <c r="M131" i="33"/>
  <c r="M125" i="33"/>
  <c r="M119" i="33"/>
  <c r="M113" i="33"/>
  <c r="M107" i="33"/>
  <c r="M101" i="33"/>
  <c r="M95" i="33"/>
  <c r="M89" i="33"/>
  <c r="M83" i="33"/>
  <c r="M77" i="33"/>
  <c r="M71" i="33"/>
  <c r="M65" i="33"/>
  <c r="M59" i="33"/>
  <c r="M53" i="33"/>
  <c r="M47" i="33"/>
  <c r="M41" i="33"/>
  <c r="M178" i="33"/>
  <c r="M172" i="33"/>
  <c r="M166" i="33"/>
  <c r="M160" i="33"/>
  <c r="M154" i="33"/>
  <c r="M148" i="33"/>
  <c r="M142" i="33"/>
  <c r="M136" i="33"/>
  <c r="M130" i="33"/>
  <c r="M124" i="33"/>
  <c r="M118" i="33"/>
  <c r="M112" i="33"/>
  <c r="M106" i="33"/>
  <c r="M100" i="33"/>
  <c r="M94" i="33"/>
  <c r="M88" i="33"/>
  <c r="M82" i="33"/>
  <c r="M76" i="33"/>
  <c r="M70" i="33"/>
  <c r="M64" i="33"/>
  <c r="M58" i="33"/>
  <c r="M52" i="33"/>
  <c r="M46" i="33"/>
  <c r="M40" i="33"/>
  <c r="M180" i="33"/>
  <c r="M174" i="33"/>
  <c r="M168" i="33"/>
  <c r="M162" i="33"/>
  <c r="M156" i="33"/>
  <c r="M150" i="33"/>
  <c r="M144" i="33"/>
  <c r="M138" i="33"/>
  <c r="M132" i="33"/>
  <c r="M126" i="33"/>
  <c r="M120" i="33"/>
  <c r="M114" i="33"/>
  <c r="M108" i="33"/>
  <c r="M102" i="33"/>
  <c r="M96" i="33"/>
  <c r="M90" i="33"/>
  <c r="M84" i="33"/>
  <c r="M78" i="33"/>
  <c r="M72" i="33"/>
  <c r="M66" i="33"/>
  <c r="M60" i="33"/>
  <c r="M54" i="33"/>
  <c r="M48" i="33"/>
  <c r="M42" i="33"/>
  <c r="L33" i="27"/>
  <c r="L32" i="27"/>
  <c r="L190" i="27"/>
  <c r="L191" i="27"/>
  <c r="J33" i="27"/>
  <c r="J32" i="27"/>
  <c r="H33" i="27"/>
  <c r="H32" i="27"/>
  <c r="H190" i="27"/>
  <c r="H191" i="27"/>
  <c r="F33" i="27"/>
  <c r="M33" i="27" s="1"/>
  <c r="F32" i="27"/>
  <c r="M32" i="27" s="1"/>
  <c r="F190" i="27"/>
  <c r="M190" i="27" s="1"/>
  <c r="F191" i="27"/>
  <c r="M191" i="27" s="1"/>
  <c r="L121" i="9" l="1"/>
  <c r="J121" i="9"/>
  <c r="H121" i="9"/>
  <c r="F121" i="9"/>
  <c r="M121" i="9" l="1"/>
  <c r="L212" i="16"/>
  <c r="L213" i="16"/>
  <c r="L214" i="16"/>
  <c r="J212" i="16"/>
  <c r="J213" i="16"/>
  <c r="J214" i="16"/>
  <c r="H212" i="16"/>
  <c r="H213" i="16"/>
  <c r="H214" i="16"/>
  <c r="M214" i="16" l="1"/>
  <c r="M213" i="16"/>
  <c r="M212" i="16"/>
  <c r="L138" i="21"/>
  <c r="J138" i="21"/>
  <c r="H138" i="21"/>
  <c r="M138" i="21" l="1"/>
  <c r="M103" i="36" l="1"/>
  <c r="L103" i="36"/>
  <c r="J103" i="36"/>
  <c r="H103" i="36"/>
  <c r="F103" i="36"/>
  <c r="L114" i="36"/>
  <c r="F114" i="36"/>
  <c r="D34" i="36"/>
  <c r="B34" i="36"/>
  <c r="D33" i="36"/>
  <c r="B33" i="36"/>
  <c r="D32" i="36"/>
  <c r="B32" i="36"/>
  <c r="D31" i="36"/>
  <c r="B31" i="36"/>
  <c r="L34" i="35" l="1"/>
  <c r="L32" i="35"/>
  <c r="L35" i="35"/>
  <c r="J34" i="35"/>
  <c r="J32" i="35"/>
  <c r="J35" i="35"/>
  <c r="H34" i="35"/>
  <c r="H32" i="35"/>
  <c r="H35" i="35"/>
  <c r="F34" i="35"/>
  <c r="F32" i="35"/>
  <c r="F35" i="35"/>
  <c r="L33" i="35"/>
  <c r="J33" i="35"/>
  <c r="H33" i="35"/>
  <c r="F33" i="35"/>
  <c r="M34" i="35"/>
  <c r="M35" i="35" l="1"/>
  <c r="M32" i="35"/>
  <c r="M33" i="35"/>
  <c r="J163" i="34"/>
  <c r="H163" i="34"/>
  <c r="F163" i="34"/>
  <c r="L186" i="34" l="1"/>
  <c r="M186" i="34" s="1"/>
  <c r="J164" i="34"/>
  <c r="H164" i="34"/>
  <c r="F164" i="34"/>
  <c r="M163" i="34"/>
  <c r="M187" i="34"/>
  <c r="L33" i="33"/>
  <c r="L184" i="33"/>
  <c r="L35" i="33"/>
  <c r="L34" i="33"/>
  <c r="L32" i="33"/>
  <c r="J33" i="33"/>
  <c r="J184" i="33"/>
  <c r="J35" i="33"/>
  <c r="J34" i="33"/>
  <c r="J32" i="33"/>
  <c r="H33" i="33"/>
  <c r="H184" i="33"/>
  <c r="H35" i="33"/>
  <c r="H34" i="33"/>
  <c r="H32" i="33"/>
  <c r="F33" i="33"/>
  <c r="F184" i="33"/>
  <c r="F35" i="33"/>
  <c r="F34" i="33"/>
  <c r="F32" i="33"/>
  <c r="M33" i="33" l="1"/>
  <c r="M164" i="34"/>
  <c r="M184" i="33"/>
  <c r="M35" i="33"/>
  <c r="M34" i="33"/>
  <c r="M32" i="33"/>
  <c r="L38" i="28"/>
  <c r="L33" i="28"/>
  <c r="L44" i="28"/>
  <c r="L110" i="28"/>
  <c r="L39" i="28"/>
  <c r="L108" i="28"/>
  <c r="L32" i="28"/>
  <c r="L43" i="28"/>
  <c r="L40" i="28"/>
  <c r="L42" i="28"/>
  <c r="L45" i="28"/>
  <c r="L37" i="28"/>
  <c r="L41" i="28"/>
  <c r="L46" i="28"/>
  <c r="L111" i="28"/>
  <c r="L109" i="28"/>
  <c r="L35" i="28"/>
  <c r="J38" i="28"/>
  <c r="J33" i="28"/>
  <c r="J44" i="28"/>
  <c r="J110" i="28"/>
  <c r="J39" i="28"/>
  <c r="J108" i="28"/>
  <c r="J32" i="28"/>
  <c r="J43" i="28"/>
  <c r="J40" i="28"/>
  <c r="J42" i="28"/>
  <c r="J45" i="28"/>
  <c r="J37" i="28"/>
  <c r="J41" i="28"/>
  <c r="J46" i="28"/>
  <c r="J111" i="28"/>
  <c r="J109" i="28"/>
  <c r="J35" i="28"/>
  <c r="H38" i="28"/>
  <c r="H33" i="28"/>
  <c r="H44" i="28"/>
  <c r="H110" i="28"/>
  <c r="H39" i="28"/>
  <c r="H108" i="28"/>
  <c r="H32" i="28"/>
  <c r="H43" i="28"/>
  <c r="H40" i="28"/>
  <c r="H42" i="28"/>
  <c r="H45" i="28"/>
  <c r="H37" i="28"/>
  <c r="H41" i="28"/>
  <c r="H46" i="28"/>
  <c r="H111" i="28"/>
  <c r="H109" i="28"/>
  <c r="H35" i="28"/>
  <c r="F38" i="28"/>
  <c r="F33" i="28"/>
  <c r="F44" i="28"/>
  <c r="F110" i="28"/>
  <c r="M110" i="28" s="1"/>
  <c r="F39" i="28"/>
  <c r="F108" i="28"/>
  <c r="F32" i="28"/>
  <c r="F43" i="28"/>
  <c r="F40" i="28"/>
  <c r="F42" i="28"/>
  <c r="F45" i="28"/>
  <c r="M45" i="28" s="1"/>
  <c r="F37" i="28"/>
  <c r="F41" i="28"/>
  <c r="M41" i="28" s="1"/>
  <c r="F46" i="28"/>
  <c r="F111" i="28"/>
  <c r="M111" i="28" s="1"/>
  <c r="F109" i="28"/>
  <c r="F35" i="28"/>
  <c r="H189" i="27"/>
  <c r="H177" i="27"/>
  <c r="H103" i="27"/>
  <c r="H181" i="27"/>
  <c r="H185" i="27"/>
  <c r="H37" i="27"/>
  <c r="H38" i="27"/>
  <c r="H39" i="27"/>
  <c r="H40" i="27"/>
  <c r="H41" i="27"/>
  <c r="H42" i="27"/>
  <c r="H43" i="27"/>
  <c r="H44" i="27"/>
  <c r="H45" i="27"/>
  <c r="H46" i="27"/>
  <c r="H47" i="27"/>
  <c r="H48" i="27"/>
  <c r="H49" i="27"/>
  <c r="H50" i="27"/>
  <c r="H51" i="27"/>
  <c r="H52" i="27"/>
  <c r="H53" i="27"/>
  <c r="H54" i="27"/>
  <c r="H55" i="27"/>
  <c r="H56" i="27"/>
  <c r="H57" i="27"/>
  <c r="H58" i="27"/>
  <c r="H59" i="27"/>
  <c r="H60" i="27"/>
  <c r="H61" i="27"/>
  <c r="H62" i="27"/>
  <c r="H63" i="27"/>
  <c r="H64" i="27"/>
  <c r="H65" i="27"/>
  <c r="H66" i="27"/>
  <c r="H67" i="27"/>
  <c r="H68" i="27"/>
  <c r="H69" i="27"/>
  <c r="H70" i="27"/>
  <c r="H71" i="27"/>
  <c r="H72" i="27"/>
  <c r="H73" i="27"/>
  <c r="H74" i="27"/>
  <c r="H75" i="27"/>
  <c r="H76" i="27"/>
  <c r="H77" i="27"/>
  <c r="H78" i="27"/>
  <c r="H79" i="27"/>
  <c r="H80" i="27"/>
  <c r="H81" i="27"/>
  <c r="H82" i="27"/>
  <c r="H83" i="27"/>
  <c r="H84" i="27"/>
  <c r="H85" i="27"/>
  <c r="H86" i="27"/>
  <c r="H87" i="27"/>
  <c r="H88" i="27"/>
  <c r="H89" i="27"/>
  <c r="H90" i="27"/>
  <c r="H91" i="27"/>
  <c r="H92" i="27"/>
  <c r="H93" i="27"/>
  <c r="H94" i="27"/>
  <c r="H95" i="27"/>
  <c r="H96" i="27"/>
  <c r="H97" i="27"/>
  <c r="H98" i="27"/>
  <c r="H99" i="27"/>
  <c r="H100" i="27"/>
  <c r="H104" i="27"/>
  <c r="H188" i="27"/>
  <c r="H178" i="27"/>
  <c r="H35" i="27"/>
  <c r="H180" i="27"/>
  <c r="H34" i="27"/>
  <c r="H107" i="27"/>
  <c r="H108" i="27"/>
  <c r="H109" i="27"/>
  <c r="H110" i="27"/>
  <c r="H111" i="27"/>
  <c r="H112" i="27"/>
  <c r="H113" i="27"/>
  <c r="H114" i="27"/>
  <c r="H115" i="27"/>
  <c r="H116" i="27"/>
  <c r="H117" i="27"/>
  <c r="H118" i="27"/>
  <c r="H119" i="27"/>
  <c r="H120" i="27"/>
  <c r="H121" i="27"/>
  <c r="H122" i="27"/>
  <c r="H123" i="27"/>
  <c r="H124" i="27"/>
  <c r="H125" i="27"/>
  <c r="H126" i="27"/>
  <c r="H127" i="27"/>
  <c r="H128" i="27"/>
  <c r="H129" i="27"/>
  <c r="H130" i="27"/>
  <c r="H131" i="27"/>
  <c r="H132" i="27"/>
  <c r="H133" i="27"/>
  <c r="H134" i="27"/>
  <c r="H135" i="27"/>
  <c r="H136" i="27"/>
  <c r="H137" i="27"/>
  <c r="H138" i="27"/>
  <c r="H139" i="27"/>
  <c r="H140" i="27"/>
  <c r="H141" i="27"/>
  <c r="H142" i="27"/>
  <c r="H143" i="27"/>
  <c r="H144" i="27"/>
  <c r="H145" i="27"/>
  <c r="H146" i="27"/>
  <c r="H147" i="27"/>
  <c r="H148" i="27"/>
  <c r="H149" i="27"/>
  <c r="H150" i="27"/>
  <c r="H151" i="27"/>
  <c r="H152" i="27"/>
  <c r="H153" i="27"/>
  <c r="H154" i="27"/>
  <c r="H155" i="27"/>
  <c r="H156" i="27"/>
  <c r="H157" i="27"/>
  <c r="H158" i="27"/>
  <c r="H159" i="27"/>
  <c r="H160" i="27"/>
  <c r="H161" i="27"/>
  <c r="H162" i="27"/>
  <c r="H163" i="27"/>
  <c r="H164" i="27"/>
  <c r="H165" i="27"/>
  <c r="H166" i="27"/>
  <c r="H167" i="27"/>
  <c r="H168" i="27"/>
  <c r="H169" i="27"/>
  <c r="H170" i="27"/>
  <c r="H171" i="27"/>
  <c r="H172" i="27"/>
  <c r="H173" i="27"/>
  <c r="H174" i="27"/>
  <c r="H175" i="27"/>
  <c r="H176" i="27"/>
  <c r="H187" i="27"/>
  <c r="H183" i="27"/>
  <c r="H184" i="27"/>
  <c r="H179" i="27"/>
  <c r="H101" i="27"/>
  <c r="M109" i="28" l="1"/>
  <c r="M38" i="28"/>
  <c r="M32" i="28"/>
  <c r="M39" i="28"/>
  <c r="M40" i="28"/>
  <c r="M37" i="28"/>
  <c r="M108" i="28"/>
  <c r="M33" i="28"/>
  <c r="M43" i="28"/>
  <c r="M46" i="28"/>
  <c r="M44" i="28"/>
  <c r="M35" i="28"/>
  <c r="M42" i="28"/>
  <c r="L54" i="25"/>
  <c r="L55" i="25"/>
  <c r="L31" i="25"/>
  <c r="L35" i="25"/>
  <c r="L53" i="25"/>
  <c r="L56" i="25"/>
  <c r="L39" i="25"/>
  <c r="L52" i="25"/>
  <c r="L48" i="25"/>
  <c r="L47" i="25"/>
  <c r="L36" i="25"/>
  <c r="L50" i="25"/>
  <c r="L38" i="25"/>
  <c r="L34" i="25"/>
  <c r="L45" i="25"/>
  <c r="L44" i="25"/>
  <c r="L40" i="25"/>
  <c r="L32" i="25"/>
  <c r="L37" i="25"/>
  <c r="L46" i="25"/>
  <c r="L43" i="25"/>
  <c r="L42" i="25"/>
  <c r="L57" i="25"/>
  <c r="L41" i="25"/>
  <c r="L51" i="25"/>
  <c r="L49" i="25"/>
  <c r="L33" i="25"/>
  <c r="J54" i="25"/>
  <c r="J55" i="25"/>
  <c r="J31" i="25"/>
  <c r="J35" i="25"/>
  <c r="J53" i="25"/>
  <c r="J56" i="25"/>
  <c r="J39" i="25"/>
  <c r="J52" i="25"/>
  <c r="J48" i="25"/>
  <c r="J47" i="25"/>
  <c r="J36" i="25"/>
  <c r="J50" i="25"/>
  <c r="J38" i="25"/>
  <c r="J34" i="25"/>
  <c r="J45" i="25"/>
  <c r="J44" i="25"/>
  <c r="J40" i="25"/>
  <c r="J32" i="25"/>
  <c r="J37" i="25"/>
  <c r="J46" i="25"/>
  <c r="J43" i="25"/>
  <c r="J42" i="25"/>
  <c r="J57" i="25"/>
  <c r="J41" i="25"/>
  <c r="J51" i="25"/>
  <c r="J49" i="25"/>
  <c r="J33" i="25"/>
  <c r="H54" i="25"/>
  <c r="M54" i="25" s="1"/>
  <c r="H55" i="25"/>
  <c r="M55" i="25" s="1"/>
  <c r="H31" i="25"/>
  <c r="H35" i="25"/>
  <c r="H53" i="25"/>
  <c r="H56" i="25"/>
  <c r="H39" i="25"/>
  <c r="M39" i="25" s="1"/>
  <c r="H52" i="25"/>
  <c r="M52" i="25" s="1"/>
  <c r="H48" i="25"/>
  <c r="H47" i="25"/>
  <c r="H36" i="25"/>
  <c r="M36" i="25" s="1"/>
  <c r="H50" i="25"/>
  <c r="H38" i="25"/>
  <c r="M38" i="25" s="1"/>
  <c r="H34" i="25"/>
  <c r="H45" i="25"/>
  <c r="M45" i="25" s="1"/>
  <c r="H44" i="25"/>
  <c r="H40" i="25"/>
  <c r="M40" i="25" s="1"/>
  <c r="H32" i="25"/>
  <c r="H37" i="25"/>
  <c r="M37" i="25" s="1"/>
  <c r="H46" i="25"/>
  <c r="M46" i="25" s="1"/>
  <c r="H43" i="25"/>
  <c r="H42" i="25"/>
  <c r="H57" i="25"/>
  <c r="H41" i="25"/>
  <c r="H51" i="25"/>
  <c r="H49" i="25"/>
  <c r="M49" i="25" s="1"/>
  <c r="H33" i="25"/>
  <c r="F54" i="25"/>
  <c r="F55" i="25"/>
  <c r="F31" i="25"/>
  <c r="F35" i="25"/>
  <c r="M35" i="25" s="1"/>
  <c r="F53" i="25"/>
  <c r="M53" i="25" s="1"/>
  <c r="F56" i="25"/>
  <c r="M56" i="25" s="1"/>
  <c r="F39" i="25"/>
  <c r="F52" i="25"/>
  <c r="F48" i="25"/>
  <c r="F47" i="25"/>
  <c r="M47" i="25" s="1"/>
  <c r="F36" i="25"/>
  <c r="F50" i="25"/>
  <c r="M50" i="25" s="1"/>
  <c r="F38" i="25"/>
  <c r="F34" i="25"/>
  <c r="F45" i="25"/>
  <c r="F44" i="25"/>
  <c r="M44" i="25" s="1"/>
  <c r="C32" i="11" s="1"/>
  <c r="F40" i="25"/>
  <c r="F32" i="25"/>
  <c r="F37" i="25"/>
  <c r="F46" i="25"/>
  <c r="F43" i="25"/>
  <c r="F42" i="25"/>
  <c r="M42" i="25" s="1"/>
  <c r="F57" i="25"/>
  <c r="F41" i="25"/>
  <c r="F51" i="25"/>
  <c r="F49" i="25"/>
  <c r="F33" i="25"/>
  <c r="M51" i="25"/>
  <c r="M57" i="25"/>
  <c r="M48" i="25"/>
  <c r="M32" i="25" l="1"/>
  <c r="M41" i="25"/>
  <c r="M33" i="25"/>
  <c r="M43" i="25"/>
  <c r="M31" i="25"/>
  <c r="M34" i="25"/>
  <c r="L106" i="9"/>
  <c r="L33" i="9"/>
  <c r="L115" i="9"/>
  <c r="L113" i="9"/>
  <c r="L31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3" i="9"/>
  <c r="L74" i="9"/>
  <c r="L75" i="9"/>
  <c r="L76" i="9"/>
  <c r="L77" i="9"/>
  <c r="L78" i="9"/>
  <c r="L79" i="9"/>
  <c r="L80" i="9"/>
  <c r="L81" i="9"/>
  <c r="L82" i="9"/>
  <c r="L83" i="9"/>
  <c r="L84" i="9"/>
  <c r="L85" i="9"/>
  <c r="L86" i="9"/>
  <c r="L87" i="9"/>
  <c r="L88" i="9"/>
  <c r="L89" i="9"/>
  <c r="L90" i="9"/>
  <c r="L91" i="9"/>
  <c r="L92" i="9"/>
  <c r="L93" i="9"/>
  <c r="L94" i="9"/>
  <c r="L95" i="9"/>
  <c r="L96" i="9"/>
  <c r="L97" i="9"/>
  <c r="L98" i="9"/>
  <c r="L99" i="9"/>
  <c r="L100" i="9"/>
  <c r="L101" i="9"/>
  <c r="L117" i="9"/>
  <c r="L116" i="9"/>
  <c r="L119" i="9"/>
  <c r="L112" i="9"/>
  <c r="L114" i="9"/>
  <c r="L35" i="9"/>
  <c r="L103" i="9"/>
  <c r="L111" i="9"/>
  <c r="L36" i="9"/>
  <c r="L102" i="9"/>
  <c r="L104" i="9"/>
  <c r="L107" i="9"/>
  <c r="L108" i="9"/>
  <c r="L120" i="9"/>
  <c r="L110" i="9"/>
  <c r="L34" i="9"/>
  <c r="L105" i="9"/>
  <c r="L118" i="9"/>
  <c r="L109" i="9"/>
  <c r="L32" i="9"/>
  <c r="J106" i="9"/>
  <c r="J33" i="9"/>
  <c r="J115" i="9"/>
  <c r="J113" i="9"/>
  <c r="J31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17" i="9"/>
  <c r="J116" i="9"/>
  <c r="J119" i="9"/>
  <c r="J112" i="9"/>
  <c r="J114" i="9"/>
  <c r="J35" i="9"/>
  <c r="J103" i="9"/>
  <c r="J111" i="9"/>
  <c r="J36" i="9"/>
  <c r="J102" i="9"/>
  <c r="J104" i="9"/>
  <c r="J107" i="9"/>
  <c r="J108" i="9"/>
  <c r="J120" i="9"/>
  <c r="J110" i="9"/>
  <c r="J34" i="9"/>
  <c r="J105" i="9"/>
  <c r="J118" i="9"/>
  <c r="J109" i="9"/>
  <c r="J32" i="9"/>
  <c r="H106" i="9"/>
  <c r="H33" i="9"/>
  <c r="H115" i="9"/>
  <c r="H113" i="9"/>
  <c r="H31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17" i="9"/>
  <c r="H116" i="9"/>
  <c r="H119" i="9"/>
  <c r="H112" i="9"/>
  <c r="H114" i="9"/>
  <c r="H35" i="9"/>
  <c r="H103" i="9"/>
  <c r="H111" i="9"/>
  <c r="H36" i="9"/>
  <c r="H102" i="9"/>
  <c r="H104" i="9"/>
  <c r="H107" i="9"/>
  <c r="H108" i="9"/>
  <c r="H120" i="9"/>
  <c r="H110" i="9"/>
  <c r="H34" i="9"/>
  <c r="H105" i="9"/>
  <c r="H118" i="9"/>
  <c r="H109" i="9"/>
  <c r="H32" i="9"/>
  <c r="F106" i="9"/>
  <c r="F33" i="9"/>
  <c r="F115" i="9"/>
  <c r="F113" i="9"/>
  <c r="F31" i="9"/>
  <c r="M31" i="9" s="1"/>
  <c r="F37" i="9"/>
  <c r="M37" i="9" s="1"/>
  <c r="F38" i="9"/>
  <c r="M38" i="9" s="1"/>
  <c r="F39" i="9"/>
  <c r="M39" i="9" s="1"/>
  <c r="F40" i="9"/>
  <c r="M40" i="9" s="1"/>
  <c r="F41" i="9"/>
  <c r="M41" i="9" s="1"/>
  <c r="F42" i="9"/>
  <c r="M42" i="9" s="1"/>
  <c r="F43" i="9"/>
  <c r="M43" i="9" s="1"/>
  <c r="F44" i="9"/>
  <c r="M44" i="9" s="1"/>
  <c r="F45" i="9"/>
  <c r="M45" i="9" s="1"/>
  <c r="F46" i="9"/>
  <c r="M46" i="9" s="1"/>
  <c r="F47" i="9"/>
  <c r="M47" i="9" s="1"/>
  <c r="F48" i="9"/>
  <c r="M48" i="9" s="1"/>
  <c r="F49" i="9"/>
  <c r="M49" i="9" s="1"/>
  <c r="F50" i="9"/>
  <c r="M50" i="9" s="1"/>
  <c r="F51" i="9"/>
  <c r="M51" i="9" s="1"/>
  <c r="F52" i="9"/>
  <c r="M52" i="9" s="1"/>
  <c r="F53" i="9"/>
  <c r="M53" i="9" s="1"/>
  <c r="F54" i="9"/>
  <c r="M54" i="9" s="1"/>
  <c r="F55" i="9"/>
  <c r="M55" i="9" s="1"/>
  <c r="F56" i="9"/>
  <c r="M56" i="9" s="1"/>
  <c r="F57" i="9"/>
  <c r="M57" i="9" s="1"/>
  <c r="F58" i="9"/>
  <c r="M58" i="9" s="1"/>
  <c r="F59" i="9"/>
  <c r="M59" i="9" s="1"/>
  <c r="F60" i="9"/>
  <c r="M60" i="9" s="1"/>
  <c r="F61" i="9"/>
  <c r="M61" i="9" s="1"/>
  <c r="F62" i="9"/>
  <c r="M62" i="9" s="1"/>
  <c r="F63" i="9"/>
  <c r="M63" i="9" s="1"/>
  <c r="F64" i="9"/>
  <c r="M64" i="9" s="1"/>
  <c r="F65" i="9"/>
  <c r="M65" i="9" s="1"/>
  <c r="F66" i="9"/>
  <c r="M66" i="9" s="1"/>
  <c r="F67" i="9"/>
  <c r="M67" i="9" s="1"/>
  <c r="F68" i="9"/>
  <c r="M68" i="9" s="1"/>
  <c r="F69" i="9"/>
  <c r="M69" i="9" s="1"/>
  <c r="F70" i="9"/>
  <c r="M70" i="9" s="1"/>
  <c r="F71" i="9"/>
  <c r="M71" i="9" s="1"/>
  <c r="F72" i="9"/>
  <c r="M72" i="9" s="1"/>
  <c r="F73" i="9"/>
  <c r="M73" i="9" s="1"/>
  <c r="F74" i="9"/>
  <c r="M74" i="9" s="1"/>
  <c r="F75" i="9"/>
  <c r="M75" i="9" s="1"/>
  <c r="F76" i="9"/>
  <c r="M76" i="9" s="1"/>
  <c r="F77" i="9"/>
  <c r="M77" i="9" s="1"/>
  <c r="F78" i="9"/>
  <c r="M78" i="9" s="1"/>
  <c r="F79" i="9"/>
  <c r="M79" i="9" s="1"/>
  <c r="F80" i="9"/>
  <c r="M80" i="9" s="1"/>
  <c r="F81" i="9"/>
  <c r="M81" i="9" s="1"/>
  <c r="F82" i="9"/>
  <c r="M82" i="9" s="1"/>
  <c r="F83" i="9"/>
  <c r="M83" i="9" s="1"/>
  <c r="F84" i="9"/>
  <c r="M84" i="9" s="1"/>
  <c r="F85" i="9"/>
  <c r="M85" i="9" s="1"/>
  <c r="F86" i="9"/>
  <c r="M86" i="9" s="1"/>
  <c r="F87" i="9"/>
  <c r="M87" i="9" s="1"/>
  <c r="F88" i="9"/>
  <c r="M88" i="9" s="1"/>
  <c r="F89" i="9"/>
  <c r="M89" i="9" s="1"/>
  <c r="F90" i="9"/>
  <c r="M90" i="9" s="1"/>
  <c r="F91" i="9"/>
  <c r="M91" i="9" s="1"/>
  <c r="F92" i="9"/>
  <c r="M92" i="9" s="1"/>
  <c r="F93" i="9"/>
  <c r="M93" i="9" s="1"/>
  <c r="F94" i="9"/>
  <c r="M94" i="9" s="1"/>
  <c r="F95" i="9"/>
  <c r="M95" i="9" s="1"/>
  <c r="F96" i="9"/>
  <c r="M96" i="9" s="1"/>
  <c r="F97" i="9"/>
  <c r="M97" i="9" s="1"/>
  <c r="F98" i="9"/>
  <c r="M98" i="9" s="1"/>
  <c r="F99" i="9"/>
  <c r="M99" i="9" s="1"/>
  <c r="F100" i="9"/>
  <c r="M100" i="9" s="1"/>
  <c r="F101" i="9"/>
  <c r="F117" i="9"/>
  <c r="M117" i="9" s="1"/>
  <c r="F116" i="9"/>
  <c r="F119" i="9"/>
  <c r="F112" i="9"/>
  <c r="F114" i="9"/>
  <c r="F35" i="9"/>
  <c r="F103" i="9"/>
  <c r="M103" i="9" s="1"/>
  <c r="C35" i="30" s="1"/>
  <c r="F111" i="9"/>
  <c r="F36" i="9"/>
  <c r="F102" i="9"/>
  <c r="F104" i="9"/>
  <c r="M104" i="9" s="1"/>
  <c r="F107" i="9"/>
  <c r="F108" i="9"/>
  <c r="F120" i="9"/>
  <c r="F110" i="9"/>
  <c r="F34" i="9"/>
  <c r="F105" i="9"/>
  <c r="F118" i="9"/>
  <c r="F109" i="9"/>
  <c r="M109" i="9" s="1"/>
  <c r="F32" i="9"/>
  <c r="M32" i="9" s="1"/>
  <c r="C34" i="30" s="1"/>
  <c r="M36" i="9"/>
  <c r="M35" i="9"/>
  <c r="M114" i="9"/>
  <c r="M119" i="9"/>
  <c r="M115" i="9"/>
  <c r="M106" i="9"/>
  <c r="F34" i="23"/>
  <c r="F33" i="23"/>
  <c r="F32" i="23"/>
  <c r="H34" i="23"/>
  <c r="H33" i="23"/>
  <c r="M33" i="23" s="1"/>
  <c r="C29" i="12" s="1"/>
  <c r="H32" i="23"/>
  <c r="M32" i="23" s="1"/>
  <c r="C32" i="12" s="1"/>
  <c r="J34" i="23"/>
  <c r="J33" i="23"/>
  <c r="J32" i="23"/>
  <c r="L34" i="23"/>
  <c r="L33" i="23"/>
  <c r="L32" i="23"/>
  <c r="L35" i="23"/>
  <c r="L36" i="23"/>
  <c r="L37" i="23"/>
  <c r="L31" i="23"/>
  <c r="J31" i="23"/>
  <c r="H31" i="23"/>
  <c r="F31" i="23"/>
  <c r="M34" i="23"/>
  <c r="B32" i="23"/>
  <c r="B33" i="23"/>
  <c r="B34" i="23"/>
  <c r="C29" i="11" l="1"/>
  <c r="C36" i="30"/>
  <c r="M108" i="9"/>
  <c r="M116" i="9"/>
  <c r="M101" i="9"/>
  <c r="M105" i="9"/>
  <c r="M107" i="9"/>
  <c r="M113" i="9"/>
  <c r="C29" i="30"/>
  <c r="M111" i="9"/>
  <c r="M120" i="9"/>
  <c r="M110" i="9"/>
  <c r="M112" i="9"/>
  <c r="M102" i="9"/>
  <c r="M34" i="9"/>
  <c r="M118" i="9"/>
  <c r="M31" i="23"/>
  <c r="B34" i="33"/>
  <c r="B35" i="33"/>
  <c r="L66" i="16" l="1"/>
  <c r="L68" i="16"/>
  <c r="L51" i="16"/>
  <c r="L41" i="16"/>
  <c r="L38" i="16"/>
  <c r="L45" i="16"/>
  <c r="L69" i="16"/>
  <c r="L37" i="16"/>
  <c r="L58" i="16"/>
  <c r="L47" i="16"/>
  <c r="L48" i="16"/>
  <c r="L65" i="16"/>
  <c r="L36" i="16"/>
  <c r="L67" i="16"/>
  <c r="L70" i="16"/>
  <c r="L71" i="16"/>
  <c r="L59" i="16"/>
  <c r="L57" i="16"/>
  <c r="L39" i="16"/>
  <c r="L64" i="16"/>
  <c r="L43" i="16"/>
  <c r="L53" i="16"/>
  <c r="L40" i="16"/>
  <c r="L32" i="16"/>
  <c r="L50" i="16"/>
  <c r="L31" i="16"/>
  <c r="L60" i="16"/>
  <c r="L52" i="16"/>
  <c r="L49" i="16"/>
  <c r="L138" i="16"/>
  <c r="L139" i="16"/>
  <c r="L140" i="16"/>
  <c r="L141" i="16"/>
  <c r="L142" i="16"/>
  <c r="L143" i="16"/>
  <c r="L144" i="16"/>
  <c r="L145" i="16"/>
  <c r="L146" i="16"/>
  <c r="L147" i="16"/>
  <c r="L148" i="16"/>
  <c r="L149" i="16"/>
  <c r="L150" i="16"/>
  <c r="L151" i="16"/>
  <c r="L152" i="16"/>
  <c r="L153" i="16"/>
  <c r="L154" i="16"/>
  <c r="L155" i="16"/>
  <c r="L156" i="16"/>
  <c r="L157" i="16"/>
  <c r="L158" i="16"/>
  <c r="L159" i="16"/>
  <c r="L160" i="16"/>
  <c r="L161" i="16"/>
  <c r="L162" i="16"/>
  <c r="L163" i="16"/>
  <c r="L164" i="16"/>
  <c r="L165" i="16"/>
  <c r="L166" i="16"/>
  <c r="L167" i="16"/>
  <c r="L168" i="16"/>
  <c r="L169" i="16"/>
  <c r="L170" i="16"/>
  <c r="L171" i="16"/>
  <c r="L172" i="16"/>
  <c r="L173" i="16"/>
  <c r="L174" i="16"/>
  <c r="L175" i="16"/>
  <c r="L176" i="16"/>
  <c r="L177" i="16"/>
  <c r="L178" i="16"/>
  <c r="L179" i="16"/>
  <c r="L180" i="16"/>
  <c r="L181" i="16"/>
  <c r="L182" i="16"/>
  <c r="L183" i="16"/>
  <c r="L184" i="16"/>
  <c r="L185" i="16"/>
  <c r="L186" i="16"/>
  <c r="L187" i="16"/>
  <c r="L188" i="16"/>
  <c r="L189" i="16"/>
  <c r="L190" i="16"/>
  <c r="L191" i="16"/>
  <c r="L192" i="16"/>
  <c r="L193" i="16"/>
  <c r="L194" i="16"/>
  <c r="L195" i="16"/>
  <c r="L196" i="16"/>
  <c r="L197" i="16"/>
  <c r="L198" i="16"/>
  <c r="L199" i="16"/>
  <c r="L200" i="16"/>
  <c r="L201" i="16"/>
  <c r="L202" i="16"/>
  <c r="L203" i="16"/>
  <c r="L204" i="16"/>
  <c r="L205" i="16"/>
  <c r="L206" i="16"/>
  <c r="L207" i="16"/>
  <c r="L208" i="16"/>
  <c r="L209" i="16"/>
  <c r="L210" i="16"/>
  <c r="L211" i="16"/>
  <c r="L54" i="16"/>
  <c r="J66" i="16"/>
  <c r="J68" i="16"/>
  <c r="J51" i="16"/>
  <c r="J41" i="16"/>
  <c r="J38" i="16"/>
  <c r="J45" i="16"/>
  <c r="J69" i="16"/>
  <c r="J37" i="16"/>
  <c r="J58" i="16"/>
  <c r="J47" i="16"/>
  <c r="J48" i="16"/>
  <c r="J65" i="16"/>
  <c r="J36" i="16"/>
  <c r="J67" i="16"/>
  <c r="J70" i="16"/>
  <c r="J71" i="16"/>
  <c r="J59" i="16"/>
  <c r="J57" i="16"/>
  <c r="J39" i="16"/>
  <c r="J64" i="16"/>
  <c r="J43" i="16"/>
  <c r="J53" i="16"/>
  <c r="J40" i="16"/>
  <c r="J32" i="16"/>
  <c r="J50" i="16"/>
  <c r="J31" i="16"/>
  <c r="J60" i="16"/>
  <c r="J52" i="16"/>
  <c r="J49" i="16"/>
  <c r="J138" i="16"/>
  <c r="J139" i="16"/>
  <c r="J140" i="16"/>
  <c r="J141" i="16"/>
  <c r="J142" i="16"/>
  <c r="J143" i="16"/>
  <c r="J144" i="16"/>
  <c r="J145" i="16"/>
  <c r="J146" i="16"/>
  <c r="J147" i="16"/>
  <c r="J148" i="16"/>
  <c r="J149" i="16"/>
  <c r="J150" i="16"/>
  <c r="J151" i="16"/>
  <c r="J152" i="16"/>
  <c r="J153" i="16"/>
  <c r="J154" i="16"/>
  <c r="J155" i="16"/>
  <c r="J156" i="16"/>
  <c r="J157" i="16"/>
  <c r="J158" i="16"/>
  <c r="J159" i="16"/>
  <c r="J160" i="16"/>
  <c r="J161" i="16"/>
  <c r="J162" i="16"/>
  <c r="J163" i="16"/>
  <c r="J164" i="16"/>
  <c r="J165" i="16"/>
  <c r="J166" i="16"/>
  <c r="J167" i="16"/>
  <c r="J168" i="16"/>
  <c r="J169" i="16"/>
  <c r="J170" i="16"/>
  <c r="J171" i="16"/>
  <c r="J172" i="16"/>
  <c r="J173" i="16"/>
  <c r="J174" i="16"/>
  <c r="J175" i="16"/>
  <c r="J176" i="16"/>
  <c r="J177" i="16"/>
  <c r="J178" i="16"/>
  <c r="J179" i="16"/>
  <c r="J180" i="16"/>
  <c r="J181" i="16"/>
  <c r="J182" i="16"/>
  <c r="J183" i="16"/>
  <c r="J184" i="16"/>
  <c r="J185" i="16"/>
  <c r="J186" i="16"/>
  <c r="J187" i="16"/>
  <c r="J188" i="16"/>
  <c r="J189" i="16"/>
  <c r="J190" i="16"/>
  <c r="J191" i="16"/>
  <c r="J192" i="16"/>
  <c r="J193" i="16"/>
  <c r="J194" i="16"/>
  <c r="J195" i="16"/>
  <c r="J196" i="16"/>
  <c r="J197" i="16"/>
  <c r="M197" i="16" s="1"/>
  <c r="J198" i="16"/>
  <c r="J199" i="16"/>
  <c r="J200" i="16"/>
  <c r="J201" i="16"/>
  <c r="J202" i="16"/>
  <c r="J203" i="16"/>
  <c r="J204" i="16"/>
  <c r="J205" i="16"/>
  <c r="J206" i="16"/>
  <c r="J207" i="16"/>
  <c r="J208" i="16"/>
  <c r="J209" i="16"/>
  <c r="J210" i="16"/>
  <c r="J211" i="16"/>
  <c r="J54" i="16"/>
  <c r="H66" i="16"/>
  <c r="H68" i="16"/>
  <c r="H51" i="16"/>
  <c r="H41" i="16"/>
  <c r="H38" i="16"/>
  <c r="H45" i="16"/>
  <c r="H69" i="16"/>
  <c r="H37" i="16"/>
  <c r="H58" i="16"/>
  <c r="H47" i="16"/>
  <c r="H48" i="16"/>
  <c r="H65" i="16"/>
  <c r="H36" i="16"/>
  <c r="H67" i="16"/>
  <c r="H70" i="16"/>
  <c r="H71" i="16"/>
  <c r="H59" i="16"/>
  <c r="H57" i="16"/>
  <c r="H39" i="16"/>
  <c r="H64" i="16"/>
  <c r="H43" i="16"/>
  <c r="H53" i="16"/>
  <c r="H40" i="16"/>
  <c r="H32" i="16"/>
  <c r="H50" i="16"/>
  <c r="H31" i="16"/>
  <c r="H60" i="16"/>
  <c r="H52" i="16"/>
  <c r="H49" i="16"/>
  <c r="H138" i="16"/>
  <c r="H139" i="16"/>
  <c r="H140" i="16"/>
  <c r="H141" i="16"/>
  <c r="H142" i="16"/>
  <c r="H143" i="16"/>
  <c r="H144" i="16"/>
  <c r="H145" i="16"/>
  <c r="H146" i="16"/>
  <c r="H147" i="16"/>
  <c r="H148" i="16"/>
  <c r="H149" i="16"/>
  <c r="H150" i="16"/>
  <c r="H151" i="16"/>
  <c r="H152" i="16"/>
  <c r="H153" i="16"/>
  <c r="H154" i="16"/>
  <c r="H155" i="16"/>
  <c r="H156" i="16"/>
  <c r="H157" i="16"/>
  <c r="H158" i="16"/>
  <c r="H159" i="16"/>
  <c r="H160" i="16"/>
  <c r="H161" i="16"/>
  <c r="H162" i="16"/>
  <c r="H163" i="16"/>
  <c r="H164" i="16"/>
  <c r="H165" i="16"/>
  <c r="H166" i="16"/>
  <c r="H167" i="16"/>
  <c r="H168" i="16"/>
  <c r="H169" i="16"/>
  <c r="H170" i="16"/>
  <c r="H171" i="16"/>
  <c r="H172" i="16"/>
  <c r="H173" i="16"/>
  <c r="H174" i="16"/>
  <c r="H175" i="16"/>
  <c r="H176" i="16"/>
  <c r="H177" i="16"/>
  <c r="H178" i="16"/>
  <c r="H179" i="16"/>
  <c r="H180" i="16"/>
  <c r="H181" i="16"/>
  <c r="H182" i="16"/>
  <c r="H183" i="16"/>
  <c r="H184" i="16"/>
  <c r="H185" i="16"/>
  <c r="H186" i="16"/>
  <c r="H187" i="16"/>
  <c r="H188" i="16"/>
  <c r="H189" i="16"/>
  <c r="H190" i="16"/>
  <c r="H191" i="16"/>
  <c r="H192" i="16"/>
  <c r="H193" i="16"/>
  <c r="H194" i="16"/>
  <c r="H195" i="16"/>
  <c r="H196" i="16"/>
  <c r="H197" i="16"/>
  <c r="H198" i="16"/>
  <c r="H199" i="16"/>
  <c r="H200" i="16"/>
  <c r="H201" i="16"/>
  <c r="H202" i="16"/>
  <c r="H203" i="16"/>
  <c r="H204" i="16"/>
  <c r="H205" i="16"/>
  <c r="H206" i="16"/>
  <c r="H207" i="16"/>
  <c r="H208" i="16"/>
  <c r="H209" i="16"/>
  <c r="H210" i="16"/>
  <c r="H211" i="16"/>
  <c r="H54" i="16"/>
  <c r="M191" i="16"/>
  <c r="M239" i="21"/>
  <c r="M240" i="21"/>
  <c r="M241" i="21"/>
  <c r="M242" i="21"/>
  <c r="M243" i="21"/>
  <c r="M244" i="21"/>
  <c r="M245" i="21"/>
  <c r="M246" i="21"/>
  <c r="M247" i="21"/>
  <c r="M248" i="21"/>
  <c r="M249" i="21"/>
  <c r="M250" i="21"/>
  <c r="M251" i="21"/>
  <c r="M252" i="21"/>
  <c r="M253" i="21"/>
  <c r="M254" i="21"/>
  <c r="M255" i="21"/>
  <c r="M256" i="21"/>
  <c r="M257" i="21"/>
  <c r="L34" i="21"/>
  <c r="L142" i="21"/>
  <c r="L215" i="21"/>
  <c r="L139" i="21"/>
  <c r="L141" i="21"/>
  <c r="L217" i="21"/>
  <c r="L140" i="21"/>
  <c r="L144" i="21"/>
  <c r="L216" i="21"/>
  <c r="L145" i="21"/>
  <c r="L146" i="21"/>
  <c r="L147" i="21"/>
  <c r="L148" i="21"/>
  <c r="L149" i="21"/>
  <c r="L150" i="21"/>
  <c r="L151" i="21"/>
  <c r="L152" i="21"/>
  <c r="L153" i="21"/>
  <c r="L154" i="21"/>
  <c r="L155" i="21"/>
  <c r="L156" i="21"/>
  <c r="L157" i="21"/>
  <c r="L158" i="21"/>
  <c r="L159" i="21"/>
  <c r="L160" i="21"/>
  <c r="L161" i="21"/>
  <c r="L162" i="21"/>
  <c r="L163" i="21"/>
  <c r="L164" i="21"/>
  <c r="L165" i="21"/>
  <c r="L166" i="21"/>
  <c r="L167" i="21"/>
  <c r="L168" i="21"/>
  <c r="L169" i="21"/>
  <c r="L170" i="21"/>
  <c r="L171" i="21"/>
  <c r="L172" i="21"/>
  <c r="L173" i="21"/>
  <c r="L174" i="21"/>
  <c r="L175" i="21"/>
  <c r="L176" i="21"/>
  <c r="L177" i="21"/>
  <c r="L178" i="21"/>
  <c r="L179" i="21"/>
  <c r="L180" i="21"/>
  <c r="L181" i="21"/>
  <c r="L182" i="21"/>
  <c r="L183" i="21"/>
  <c r="L184" i="21"/>
  <c r="L185" i="21"/>
  <c r="L186" i="21"/>
  <c r="L187" i="21"/>
  <c r="L188" i="21"/>
  <c r="L189" i="21"/>
  <c r="L190" i="21"/>
  <c r="L191" i="21"/>
  <c r="L192" i="21"/>
  <c r="L193" i="21"/>
  <c r="L194" i="21"/>
  <c r="L195" i="21"/>
  <c r="L196" i="21"/>
  <c r="L197" i="21"/>
  <c r="L198" i="21"/>
  <c r="L199" i="21"/>
  <c r="L200" i="21"/>
  <c r="L201" i="21"/>
  <c r="L202" i="21"/>
  <c r="L203" i="21"/>
  <c r="L204" i="21"/>
  <c r="L205" i="21"/>
  <c r="L206" i="21"/>
  <c r="L207" i="21"/>
  <c r="L208" i="21"/>
  <c r="L209" i="21"/>
  <c r="L210" i="21"/>
  <c r="L211" i="21"/>
  <c r="L212" i="21"/>
  <c r="L213" i="21"/>
  <c r="L214" i="21"/>
  <c r="L56" i="21"/>
  <c r="L238" i="21"/>
  <c r="L143" i="21"/>
  <c r="L54" i="21"/>
  <c r="J34" i="21"/>
  <c r="J142" i="21"/>
  <c r="J215" i="21"/>
  <c r="J139" i="21"/>
  <c r="J141" i="21"/>
  <c r="J217" i="21"/>
  <c r="J140" i="21"/>
  <c r="J144" i="21"/>
  <c r="J216" i="21"/>
  <c r="J145" i="21"/>
  <c r="J146" i="21"/>
  <c r="J147" i="21"/>
  <c r="J148" i="21"/>
  <c r="J149" i="21"/>
  <c r="J150" i="21"/>
  <c r="J151" i="21"/>
  <c r="J152" i="21"/>
  <c r="J153" i="21"/>
  <c r="J154" i="21"/>
  <c r="J155" i="21"/>
  <c r="J156" i="21"/>
  <c r="J157" i="21"/>
  <c r="J158" i="21"/>
  <c r="J159" i="21"/>
  <c r="J160" i="21"/>
  <c r="J161" i="21"/>
  <c r="J162" i="21"/>
  <c r="J163" i="21"/>
  <c r="J164" i="21"/>
  <c r="J165" i="21"/>
  <c r="J166" i="21"/>
  <c r="J167" i="21"/>
  <c r="J168" i="21"/>
  <c r="J169" i="21"/>
  <c r="J170" i="21"/>
  <c r="J171" i="21"/>
  <c r="J172" i="21"/>
  <c r="J173" i="21"/>
  <c r="J174" i="21"/>
  <c r="J175" i="21"/>
  <c r="J176" i="21"/>
  <c r="J177" i="21"/>
  <c r="J178" i="21"/>
  <c r="J179" i="21"/>
  <c r="J180" i="21"/>
  <c r="J181" i="21"/>
  <c r="J182" i="21"/>
  <c r="J183" i="21"/>
  <c r="J184" i="21"/>
  <c r="J185" i="21"/>
  <c r="J186" i="21"/>
  <c r="J187" i="21"/>
  <c r="J188" i="21"/>
  <c r="J189" i="21"/>
  <c r="J190" i="21"/>
  <c r="J191" i="21"/>
  <c r="J192" i="21"/>
  <c r="J193" i="21"/>
  <c r="J194" i="21"/>
  <c r="J195" i="21"/>
  <c r="J196" i="21"/>
  <c r="J197" i="21"/>
  <c r="J198" i="21"/>
  <c r="J199" i="21"/>
  <c r="J200" i="21"/>
  <c r="J201" i="21"/>
  <c r="J202" i="21"/>
  <c r="J203" i="21"/>
  <c r="J204" i="21"/>
  <c r="J205" i="21"/>
  <c r="J206" i="21"/>
  <c r="J207" i="21"/>
  <c r="J208" i="21"/>
  <c r="J209" i="21"/>
  <c r="J210" i="21"/>
  <c r="J211" i="21"/>
  <c r="J212" i="21"/>
  <c r="J213" i="21"/>
  <c r="J214" i="21"/>
  <c r="J56" i="21"/>
  <c r="J238" i="21"/>
  <c r="J143" i="21"/>
  <c r="J54" i="21"/>
  <c r="H34" i="21"/>
  <c r="H142" i="21"/>
  <c r="H215" i="21"/>
  <c r="H139" i="21"/>
  <c r="H141" i="21"/>
  <c r="H217" i="21"/>
  <c r="H140" i="21"/>
  <c r="H144" i="21"/>
  <c r="H216" i="21"/>
  <c r="H145" i="21"/>
  <c r="H146" i="21"/>
  <c r="H147" i="21"/>
  <c r="H148" i="21"/>
  <c r="H149" i="21"/>
  <c r="H150" i="21"/>
  <c r="H151" i="21"/>
  <c r="H152" i="21"/>
  <c r="H153" i="21"/>
  <c r="H154" i="21"/>
  <c r="H155" i="21"/>
  <c r="H156" i="21"/>
  <c r="H157" i="21"/>
  <c r="H158" i="21"/>
  <c r="H159" i="21"/>
  <c r="H160" i="21"/>
  <c r="H161" i="21"/>
  <c r="H162" i="21"/>
  <c r="H163" i="21"/>
  <c r="H164" i="21"/>
  <c r="H165" i="21"/>
  <c r="H166" i="21"/>
  <c r="H167" i="21"/>
  <c r="H168" i="21"/>
  <c r="H169" i="21"/>
  <c r="H170" i="21"/>
  <c r="H171" i="21"/>
  <c r="H172" i="21"/>
  <c r="H173" i="21"/>
  <c r="H174" i="21"/>
  <c r="H175" i="21"/>
  <c r="H176" i="21"/>
  <c r="H177" i="21"/>
  <c r="H178" i="21"/>
  <c r="H179" i="21"/>
  <c r="H180" i="21"/>
  <c r="H181" i="21"/>
  <c r="H182" i="21"/>
  <c r="H183" i="21"/>
  <c r="H184" i="21"/>
  <c r="H185" i="21"/>
  <c r="H186" i="21"/>
  <c r="H187" i="21"/>
  <c r="H188" i="21"/>
  <c r="H189" i="21"/>
  <c r="H190" i="21"/>
  <c r="H191" i="21"/>
  <c r="H192" i="21"/>
  <c r="H193" i="21"/>
  <c r="H194" i="21"/>
  <c r="H195" i="21"/>
  <c r="H196" i="21"/>
  <c r="H197" i="21"/>
  <c r="H198" i="21"/>
  <c r="H199" i="21"/>
  <c r="H200" i="21"/>
  <c r="H201" i="21"/>
  <c r="H202" i="21"/>
  <c r="H203" i="21"/>
  <c r="H204" i="21"/>
  <c r="H205" i="21"/>
  <c r="H206" i="21"/>
  <c r="H207" i="21"/>
  <c r="H208" i="21"/>
  <c r="H209" i="21"/>
  <c r="H210" i="21"/>
  <c r="H211" i="21"/>
  <c r="H212" i="21"/>
  <c r="H213" i="21"/>
  <c r="H214" i="21"/>
  <c r="H56" i="21"/>
  <c r="H238" i="21"/>
  <c r="H143" i="21"/>
  <c r="H54" i="21"/>
  <c r="F34" i="21"/>
  <c r="M34" i="21" s="1"/>
  <c r="F56" i="21"/>
  <c r="F54" i="21"/>
  <c r="M54" i="21" l="1"/>
  <c r="M56" i="21"/>
  <c r="M215" i="21"/>
  <c r="M142" i="21"/>
  <c r="M140" i="21"/>
  <c r="M203" i="16"/>
  <c r="M185" i="16"/>
  <c r="M179" i="16"/>
  <c r="M173" i="16"/>
  <c r="M167" i="16"/>
  <c r="M59" i="16"/>
  <c r="M48" i="16"/>
  <c r="M38" i="16"/>
  <c r="M144" i="21"/>
  <c r="C35" i="32" s="1"/>
  <c r="M139" i="21"/>
  <c r="M186" i="21"/>
  <c r="M162" i="21"/>
  <c r="M185" i="21"/>
  <c r="M155" i="21"/>
  <c r="M192" i="21"/>
  <c r="M174" i="21"/>
  <c r="M168" i="21"/>
  <c r="M150" i="21"/>
  <c r="M197" i="21"/>
  <c r="M167" i="21"/>
  <c r="M198" i="21"/>
  <c r="M180" i="21"/>
  <c r="M156" i="21"/>
  <c r="M191" i="21"/>
  <c r="M179" i="21"/>
  <c r="M173" i="21"/>
  <c r="M161" i="21"/>
  <c r="M149" i="21"/>
  <c r="M50" i="16"/>
  <c r="M139" i="16"/>
  <c r="M209" i="16"/>
  <c r="M213" i="21"/>
  <c r="M207" i="21"/>
  <c r="M201" i="21"/>
  <c r="M195" i="21"/>
  <c r="M189" i="21"/>
  <c r="M183" i="21"/>
  <c r="M177" i="21"/>
  <c r="M171" i="21"/>
  <c r="M165" i="21"/>
  <c r="M159" i="21"/>
  <c r="M153" i="21"/>
  <c r="M147" i="21"/>
  <c r="M194" i="21"/>
  <c r="M188" i="21"/>
  <c r="M182" i="21"/>
  <c r="M176" i="21"/>
  <c r="M170" i="21"/>
  <c r="M164" i="21"/>
  <c r="M158" i="21"/>
  <c r="M152" i="21"/>
  <c r="M146" i="21"/>
  <c r="M196" i="21"/>
  <c r="M190" i="21"/>
  <c r="M184" i="21"/>
  <c r="M178" i="21"/>
  <c r="M172" i="21"/>
  <c r="M166" i="21"/>
  <c r="M160" i="21"/>
  <c r="M154" i="21"/>
  <c r="M148" i="21"/>
  <c r="M193" i="21"/>
  <c r="M187" i="21"/>
  <c r="M181" i="21"/>
  <c r="M175" i="21"/>
  <c r="M169" i="21"/>
  <c r="M163" i="21"/>
  <c r="M157" i="21"/>
  <c r="M151" i="21"/>
  <c r="M145" i="21"/>
  <c r="M210" i="21"/>
  <c r="M209" i="21"/>
  <c r="M203" i="21"/>
  <c r="M212" i="21"/>
  <c r="M206" i="21"/>
  <c r="M200" i="21"/>
  <c r="M204" i="21"/>
  <c r="M214" i="21"/>
  <c r="M208" i="21"/>
  <c r="M202" i="21"/>
  <c r="M211" i="21"/>
  <c r="M205" i="21"/>
  <c r="M199" i="21"/>
  <c r="M216" i="21"/>
  <c r="M238" i="21"/>
  <c r="M217" i="21"/>
  <c r="M141" i="21"/>
  <c r="M143" i="21"/>
  <c r="M66" i="16"/>
  <c r="M69" i="16"/>
  <c r="M36" i="16"/>
  <c r="M39" i="16"/>
  <c r="M31" i="16"/>
  <c r="M210" i="16"/>
  <c r="M208" i="16"/>
  <c r="M202" i="16"/>
  <c r="M196" i="16"/>
  <c r="M190" i="16"/>
  <c r="M184" i="16"/>
  <c r="M178" i="16"/>
  <c r="M172" i="16"/>
  <c r="M166" i="16"/>
  <c r="M53" i="16"/>
  <c r="M71" i="16"/>
  <c r="M47" i="16"/>
  <c r="M41" i="16"/>
  <c r="M204" i="16"/>
  <c r="M198" i="16"/>
  <c r="M192" i="16"/>
  <c r="M186" i="16"/>
  <c r="M180" i="16"/>
  <c r="M174" i="16"/>
  <c r="M168" i="16"/>
  <c r="M162" i="16"/>
  <c r="M138" i="16"/>
  <c r="M32" i="16"/>
  <c r="M57" i="16"/>
  <c r="M65" i="16"/>
  <c r="M45" i="16"/>
  <c r="M68" i="16"/>
  <c r="M37" i="16"/>
  <c r="M67" i="16"/>
  <c r="M64" i="16"/>
  <c r="M60" i="16"/>
  <c r="M211" i="16"/>
  <c r="M207" i="16"/>
  <c r="M201" i="16"/>
  <c r="M195" i="16"/>
  <c r="M189" i="16"/>
  <c r="M183" i="16"/>
  <c r="M177" i="16"/>
  <c r="M171" i="16"/>
  <c r="M165" i="16"/>
  <c r="M54" i="16"/>
  <c r="M51" i="16"/>
  <c r="M58" i="16"/>
  <c r="M70" i="16"/>
  <c r="M43" i="16"/>
  <c r="M52" i="16"/>
  <c r="M206" i="16"/>
  <c r="M200" i="16"/>
  <c r="M194" i="16"/>
  <c r="M188" i="16"/>
  <c r="M182" i="16"/>
  <c r="M176" i="16"/>
  <c r="M170" i="16"/>
  <c r="M164" i="16"/>
  <c r="M40" i="16"/>
  <c r="M49" i="16"/>
  <c r="M205" i="16"/>
  <c r="M199" i="16"/>
  <c r="M193" i="16"/>
  <c r="M187" i="16"/>
  <c r="M181" i="16"/>
  <c r="M175" i="16"/>
  <c r="M169" i="16"/>
  <c r="M163" i="16"/>
  <c r="L111" i="17"/>
  <c r="L105" i="17"/>
  <c r="L117" i="17"/>
  <c r="L107" i="17"/>
  <c r="L108" i="17"/>
  <c r="L109" i="17"/>
  <c r="L115" i="17"/>
  <c r="J111" i="17"/>
  <c r="J105" i="17"/>
  <c r="J117" i="17"/>
  <c r="J107" i="17"/>
  <c r="J108" i="17"/>
  <c r="J109" i="17"/>
  <c r="J123" i="17"/>
  <c r="J115" i="17"/>
  <c r="J124" i="17"/>
  <c r="J125" i="17"/>
  <c r="H111" i="17"/>
  <c r="H105" i="17"/>
  <c r="H117" i="17"/>
  <c r="H107" i="17"/>
  <c r="H108" i="17"/>
  <c r="H109" i="17"/>
  <c r="H123" i="17"/>
  <c r="H115" i="17"/>
  <c r="H124" i="17"/>
  <c r="M124" i="17" s="1"/>
  <c r="H125" i="17"/>
  <c r="F111" i="17"/>
  <c r="F105" i="17"/>
  <c r="F117" i="17"/>
  <c r="F107" i="17"/>
  <c r="F108" i="17"/>
  <c r="F109" i="17"/>
  <c r="F115" i="17"/>
  <c r="L114" i="17"/>
  <c r="J114" i="17"/>
  <c r="H114" i="17"/>
  <c r="F114" i="17"/>
  <c r="M105" i="17" l="1"/>
  <c r="M111" i="17"/>
  <c r="M115" i="17"/>
  <c r="C32" i="10" s="1"/>
  <c r="M117" i="17"/>
  <c r="M123" i="17"/>
  <c r="C33" i="10" s="1"/>
  <c r="M109" i="17"/>
  <c r="M125" i="17"/>
  <c r="M108" i="17"/>
  <c r="M114" i="17"/>
  <c r="M107" i="17"/>
  <c r="C29" i="10" s="1"/>
  <c r="B35" i="35"/>
  <c r="B32" i="35"/>
  <c r="B34" i="35"/>
  <c r="B33" i="35"/>
  <c r="C31" i="10" l="1"/>
  <c r="M176" i="35"/>
  <c r="H31" i="35"/>
  <c r="M31" i="35" s="1"/>
  <c r="D31" i="35"/>
  <c r="B31" i="35"/>
  <c r="B163" i="34"/>
  <c r="B164" i="34"/>
  <c r="H31" i="34" l="1"/>
  <c r="D31" i="34"/>
  <c r="B31" i="34"/>
  <c r="M31" i="34" l="1"/>
  <c r="B184" i="33"/>
  <c r="B32" i="33"/>
  <c r="B33" i="33"/>
  <c r="H31" i="33"/>
  <c r="D31" i="33"/>
  <c r="M31" i="33" s="1"/>
  <c r="B31" i="33"/>
  <c r="L189" i="27" l="1"/>
  <c r="L177" i="27"/>
  <c r="L103" i="27"/>
  <c r="L181" i="27"/>
  <c r="L185" i="27"/>
  <c r="L37" i="27"/>
  <c r="L38" i="27"/>
  <c r="L39" i="27"/>
  <c r="L40" i="27"/>
  <c r="L41" i="27"/>
  <c r="L42" i="27"/>
  <c r="L43" i="27"/>
  <c r="L44" i="27"/>
  <c r="L45" i="27"/>
  <c r="L46" i="27"/>
  <c r="L47" i="27"/>
  <c r="L48" i="27"/>
  <c r="L49" i="27"/>
  <c r="L50" i="27"/>
  <c r="L51" i="27"/>
  <c r="L52" i="27"/>
  <c r="L53" i="27"/>
  <c r="L54" i="27"/>
  <c r="L55" i="27"/>
  <c r="L56" i="27"/>
  <c r="L57" i="27"/>
  <c r="L58" i="27"/>
  <c r="L59" i="27"/>
  <c r="L60" i="27"/>
  <c r="L61" i="27"/>
  <c r="L62" i="27"/>
  <c r="L63" i="27"/>
  <c r="L64" i="27"/>
  <c r="L65" i="27"/>
  <c r="L66" i="27"/>
  <c r="L67" i="27"/>
  <c r="L68" i="27"/>
  <c r="L69" i="27"/>
  <c r="L70" i="27"/>
  <c r="L71" i="27"/>
  <c r="L72" i="27"/>
  <c r="L73" i="27"/>
  <c r="L74" i="27"/>
  <c r="L75" i="27"/>
  <c r="L76" i="27"/>
  <c r="L77" i="27"/>
  <c r="L78" i="27"/>
  <c r="L79" i="27"/>
  <c r="L80" i="27"/>
  <c r="L81" i="27"/>
  <c r="L82" i="27"/>
  <c r="L83" i="27"/>
  <c r="L84" i="27"/>
  <c r="L85" i="27"/>
  <c r="L86" i="27"/>
  <c r="L87" i="27"/>
  <c r="L88" i="27"/>
  <c r="L89" i="27"/>
  <c r="L90" i="27"/>
  <c r="L91" i="27"/>
  <c r="L92" i="27"/>
  <c r="L93" i="27"/>
  <c r="L94" i="27"/>
  <c r="L95" i="27"/>
  <c r="L96" i="27"/>
  <c r="L97" i="27"/>
  <c r="L98" i="27"/>
  <c r="L99" i="27"/>
  <c r="L100" i="27"/>
  <c r="L104" i="27"/>
  <c r="L188" i="27"/>
  <c r="L178" i="27"/>
  <c r="L35" i="27"/>
  <c r="L180" i="27"/>
  <c r="L34" i="27"/>
  <c r="L107" i="27"/>
  <c r="L108" i="27"/>
  <c r="L109" i="27"/>
  <c r="L110" i="27"/>
  <c r="L111" i="27"/>
  <c r="L112" i="27"/>
  <c r="L113" i="27"/>
  <c r="L114" i="27"/>
  <c r="L115" i="27"/>
  <c r="L116" i="27"/>
  <c r="L117" i="27"/>
  <c r="L118" i="27"/>
  <c r="L119" i="27"/>
  <c r="L120" i="27"/>
  <c r="L121" i="27"/>
  <c r="L122" i="27"/>
  <c r="L123" i="27"/>
  <c r="L124" i="27"/>
  <c r="L125" i="27"/>
  <c r="L126" i="27"/>
  <c r="L127" i="27"/>
  <c r="L128" i="27"/>
  <c r="L129" i="27"/>
  <c r="L130" i="27"/>
  <c r="L131" i="27"/>
  <c r="L132" i="27"/>
  <c r="L133" i="27"/>
  <c r="L134" i="27"/>
  <c r="L135" i="27"/>
  <c r="L136" i="27"/>
  <c r="L137" i="27"/>
  <c r="L138" i="27"/>
  <c r="L139" i="27"/>
  <c r="L140" i="27"/>
  <c r="L141" i="27"/>
  <c r="L142" i="27"/>
  <c r="L143" i="27"/>
  <c r="L144" i="27"/>
  <c r="L145" i="27"/>
  <c r="L146" i="27"/>
  <c r="L147" i="27"/>
  <c r="L148" i="27"/>
  <c r="L149" i="27"/>
  <c r="L150" i="27"/>
  <c r="L151" i="27"/>
  <c r="L152" i="27"/>
  <c r="L153" i="27"/>
  <c r="L154" i="27"/>
  <c r="L155" i="27"/>
  <c r="L156" i="27"/>
  <c r="L157" i="27"/>
  <c r="L158" i="27"/>
  <c r="L159" i="27"/>
  <c r="L160" i="27"/>
  <c r="L161" i="27"/>
  <c r="L162" i="27"/>
  <c r="L163" i="27"/>
  <c r="L164" i="27"/>
  <c r="L165" i="27"/>
  <c r="L166" i="27"/>
  <c r="L167" i="27"/>
  <c r="L168" i="27"/>
  <c r="L169" i="27"/>
  <c r="L170" i="27"/>
  <c r="L171" i="27"/>
  <c r="L172" i="27"/>
  <c r="L173" i="27"/>
  <c r="L174" i="27"/>
  <c r="L175" i="27"/>
  <c r="L176" i="27"/>
  <c r="L187" i="27"/>
  <c r="L183" i="27"/>
  <c r="L184" i="27"/>
  <c r="L179" i="27"/>
  <c r="L101" i="27"/>
  <c r="J189" i="27"/>
  <c r="J177" i="27"/>
  <c r="J103" i="27"/>
  <c r="J181" i="27"/>
  <c r="J185" i="27"/>
  <c r="J37" i="27"/>
  <c r="J38" i="27"/>
  <c r="J39" i="27"/>
  <c r="J40" i="27"/>
  <c r="J41" i="27"/>
  <c r="J42" i="27"/>
  <c r="J43" i="27"/>
  <c r="J44" i="27"/>
  <c r="J45" i="27"/>
  <c r="J46" i="27"/>
  <c r="J47" i="27"/>
  <c r="J48" i="27"/>
  <c r="J49" i="27"/>
  <c r="J50" i="27"/>
  <c r="J51" i="27"/>
  <c r="J52" i="27"/>
  <c r="J53" i="27"/>
  <c r="J54" i="27"/>
  <c r="J55" i="27"/>
  <c r="J56" i="27"/>
  <c r="J57" i="27"/>
  <c r="J58" i="27"/>
  <c r="J59" i="27"/>
  <c r="J60" i="27"/>
  <c r="J61" i="27"/>
  <c r="J62" i="27"/>
  <c r="J63" i="27"/>
  <c r="J64" i="27"/>
  <c r="J65" i="27"/>
  <c r="J66" i="27"/>
  <c r="J67" i="27"/>
  <c r="J68" i="27"/>
  <c r="J69" i="27"/>
  <c r="J70" i="27"/>
  <c r="J71" i="27"/>
  <c r="J72" i="27"/>
  <c r="J73" i="27"/>
  <c r="J74" i="27"/>
  <c r="J75" i="27"/>
  <c r="J76" i="27"/>
  <c r="J77" i="27"/>
  <c r="J78" i="27"/>
  <c r="J79" i="27"/>
  <c r="J80" i="27"/>
  <c r="J81" i="27"/>
  <c r="J82" i="27"/>
  <c r="J83" i="27"/>
  <c r="J84" i="27"/>
  <c r="J85" i="27"/>
  <c r="J86" i="27"/>
  <c r="J87" i="27"/>
  <c r="J88" i="27"/>
  <c r="J89" i="27"/>
  <c r="J90" i="27"/>
  <c r="J91" i="27"/>
  <c r="J92" i="27"/>
  <c r="J93" i="27"/>
  <c r="J94" i="27"/>
  <c r="J95" i="27"/>
  <c r="J96" i="27"/>
  <c r="J97" i="27"/>
  <c r="J98" i="27"/>
  <c r="J99" i="27"/>
  <c r="J100" i="27"/>
  <c r="J104" i="27"/>
  <c r="J188" i="27"/>
  <c r="J178" i="27"/>
  <c r="J35" i="27"/>
  <c r="J180" i="27"/>
  <c r="J34" i="27"/>
  <c r="J107" i="27"/>
  <c r="J108" i="27"/>
  <c r="J109" i="27"/>
  <c r="J110" i="27"/>
  <c r="J111" i="27"/>
  <c r="J112" i="27"/>
  <c r="J113" i="27"/>
  <c r="J114" i="27"/>
  <c r="J115" i="27"/>
  <c r="J116" i="27"/>
  <c r="J117" i="27"/>
  <c r="J118" i="27"/>
  <c r="J119" i="27"/>
  <c r="J120" i="27"/>
  <c r="J121" i="27"/>
  <c r="J122" i="27"/>
  <c r="J123" i="27"/>
  <c r="J124" i="27"/>
  <c r="J125" i="27"/>
  <c r="J126" i="27"/>
  <c r="J127" i="27"/>
  <c r="J128" i="27"/>
  <c r="J129" i="27"/>
  <c r="J130" i="27"/>
  <c r="J131" i="27"/>
  <c r="J132" i="27"/>
  <c r="J133" i="27"/>
  <c r="J134" i="27"/>
  <c r="J135" i="27"/>
  <c r="J136" i="27"/>
  <c r="J137" i="27"/>
  <c r="J138" i="27"/>
  <c r="J139" i="27"/>
  <c r="J140" i="27"/>
  <c r="J141" i="27"/>
  <c r="J142" i="27"/>
  <c r="J143" i="27"/>
  <c r="J144" i="27"/>
  <c r="J145" i="27"/>
  <c r="J146" i="27"/>
  <c r="J147" i="27"/>
  <c r="J148" i="27"/>
  <c r="J149" i="27"/>
  <c r="J150" i="27"/>
  <c r="J151" i="27"/>
  <c r="J152" i="27"/>
  <c r="J153" i="27"/>
  <c r="J154" i="27"/>
  <c r="J155" i="27"/>
  <c r="J156" i="27"/>
  <c r="J157" i="27"/>
  <c r="J158" i="27"/>
  <c r="J159" i="27"/>
  <c r="J160" i="27"/>
  <c r="J161" i="27"/>
  <c r="J162" i="27"/>
  <c r="J163" i="27"/>
  <c r="J164" i="27"/>
  <c r="J165" i="27"/>
  <c r="J166" i="27"/>
  <c r="J167" i="27"/>
  <c r="J168" i="27"/>
  <c r="J169" i="27"/>
  <c r="J170" i="27"/>
  <c r="J171" i="27"/>
  <c r="J172" i="27"/>
  <c r="J173" i="27"/>
  <c r="J174" i="27"/>
  <c r="J175" i="27"/>
  <c r="J176" i="27"/>
  <c r="J187" i="27"/>
  <c r="J183" i="27"/>
  <c r="J184" i="27"/>
  <c r="J179" i="27"/>
  <c r="J101" i="27"/>
  <c r="F189" i="27"/>
  <c r="F177" i="27"/>
  <c r="M177" i="27" s="1"/>
  <c r="F103" i="27"/>
  <c r="M103" i="27" s="1"/>
  <c r="F181" i="27"/>
  <c r="F185" i="27"/>
  <c r="M185" i="27" s="1"/>
  <c r="F37" i="27"/>
  <c r="M37" i="27" s="1"/>
  <c r="F38" i="27"/>
  <c r="F39" i="27"/>
  <c r="M39" i="27" s="1"/>
  <c r="F40" i="27"/>
  <c r="M40" i="27" s="1"/>
  <c r="F41" i="27"/>
  <c r="F42" i="27"/>
  <c r="M42" i="27" s="1"/>
  <c r="F43" i="27"/>
  <c r="M43" i="27" s="1"/>
  <c r="F44" i="27"/>
  <c r="F45" i="27"/>
  <c r="M45" i="27" s="1"/>
  <c r="F46" i="27"/>
  <c r="M46" i="27" s="1"/>
  <c r="F47" i="27"/>
  <c r="F48" i="27"/>
  <c r="M48" i="27" s="1"/>
  <c r="F49" i="27"/>
  <c r="M49" i="27" s="1"/>
  <c r="F50" i="27"/>
  <c r="F51" i="27"/>
  <c r="M51" i="27" s="1"/>
  <c r="F52" i="27"/>
  <c r="M52" i="27" s="1"/>
  <c r="F53" i="27"/>
  <c r="F54" i="27"/>
  <c r="M54" i="27" s="1"/>
  <c r="F55" i="27"/>
  <c r="M55" i="27" s="1"/>
  <c r="F56" i="27"/>
  <c r="F57" i="27"/>
  <c r="M57" i="27" s="1"/>
  <c r="F58" i="27"/>
  <c r="M58" i="27" s="1"/>
  <c r="F59" i="27"/>
  <c r="F60" i="27"/>
  <c r="M60" i="27" s="1"/>
  <c r="F61" i="27"/>
  <c r="M61" i="27" s="1"/>
  <c r="F62" i="27"/>
  <c r="F63" i="27"/>
  <c r="M63" i="27" s="1"/>
  <c r="F64" i="27"/>
  <c r="M64" i="27" s="1"/>
  <c r="F65" i="27"/>
  <c r="F66" i="27"/>
  <c r="M66" i="27" s="1"/>
  <c r="F67" i="27"/>
  <c r="M67" i="27" s="1"/>
  <c r="F68" i="27"/>
  <c r="F69" i="27"/>
  <c r="M69" i="27" s="1"/>
  <c r="F70" i="27"/>
  <c r="M70" i="27" s="1"/>
  <c r="F71" i="27"/>
  <c r="F72" i="27"/>
  <c r="M72" i="27" s="1"/>
  <c r="F73" i="27"/>
  <c r="M73" i="27" s="1"/>
  <c r="F74" i="27"/>
  <c r="F75" i="27"/>
  <c r="M75" i="27" s="1"/>
  <c r="F76" i="27"/>
  <c r="M76" i="27" s="1"/>
  <c r="F77" i="27"/>
  <c r="F78" i="27"/>
  <c r="M78" i="27" s="1"/>
  <c r="F79" i="27"/>
  <c r="M79" i="27" s="1"/>
  <c r="F80" i="27"/>
  <c r="F81" i="27"/>
  <c r="M81" i="27" s="1"/>
  <c r="F82" i="27"/>
  <c r="M82" i="27" s="1"/>
  <c r="F83" i="27"/>
  <c r="F84" i="27"/>
  <c r="M84" i="27" s="1"/>
  <c r="F85" i="27"/>
  <c r="M85" i="27" s="1"/>
  <c r="F86" i="27"/>
  <c r="F87" i="27"/>
  <c r="M87" i="27" s="1"/>
  <c r="F88" i="27"/>
  <c r="M88" i="27" s="1"/>
  <c r="F89" i="27"/>
  <c r="F90" i="27"/>
  <c r="M90" i="27" s="1"/>
  <c r="F91" i="27"/>
  <c r="M91" i="27" s="1"/>
  <c r="F92" i="27"/>
  <c r="F93" i="27"/>
  <c r="M93" i="27" s="1"/>
  <c r="F94" i="27"/>
  <c r="M94" i="27" s="1"/>
  <c r="F95" i="27"/>
  <c r="F96" i="27"/>
  <c r="M96" i="27" s="1"/>
  <c r="F97" i="27"/>
  <c r="M97" i="27" s="1"/>
  <c r="F98" i="27"/>
  <c r="F99" i="27"/>
  <c r="M99" i="27" s="1"/>
  <c r="F100" i="27"/>
  <c r="M100" i="27" s="1"/>
  <c r="F104" i="27"/>
  <c r="F188" i="27"/>
  <c r="M188" i="27" s="1"/>
  <c r="F178" i="27"/>
  <c r="M178" i="27" s="1"/>
  <c r="F35" i="27"/>
  <c r="F180" i="27"/>
  <c r="M180" i="27" s="1"/>
  <c r="F34" i="27"/>
  <c r="M34" i="27" s="1"/>
  <c r="F107" i="27"/>
  <c r="F108" i="27"/>
  <c r="M108" i="27" s="1"/>
  <c r="F109" i="27"/>
  <c r="M109" i="27" s="1"/>
  <c r="F110" i="27"/>
  <c r="F111" i="27"/>
  <c r="M111" i="27" s="1"/>
  <c r="F112" i="27"/>
  <c r="M112" i="27" s="1"/>
  <c r="F113" i="27"/>
  <c r="F114" i="27"/>
  <c r="M114" i="27" s="1"/>
  <c r="F115" i="27"/>
  <c r="M115" i="27" s="1"/>
  <c r="F116" i="27"/>
  <c r="F117" i="27"/>
  <c r="M117" i="27" s="1"/>
  <c r="F118" i="27"/>
  <c r="M118" i="27" s="1"/>
  <c r="F119" i="27"/>
  <c r="F120" i="27"/>
  <c r="M120" i="27" s="1"/>
  <c r="F121" i="27"/>
  <c r="M121" i="27" s="1"/>
  <c r="F122" i="27"/>
  <c r="F123" i="27"/>
  <c r="M123" i="27" s="1"/>
  <c r="F124" i="27"/>
  <c r="M124" i="27" s="1"/>
  <c r="F125" i="27"/>
  <c r="F126" i="27"/>
  <c r="M126" i="27" s="1"/>
  <c r="F127" i="27"/>
  <c r="M127" i="27" s="1"/>
  <c r="F128" i="27"/>
  <c r="F129" i="27"/>
  <c r="M129" i="27" s="1"/>
  <c r="F130" i="27"/>
  <c r="M130" i="27" s="1"/>
  <c r="F131" i="27"/>
  <c r="F132" i="27"/>
  <c r="M132" i="27" s="1"/>
  <c r="F133" i="27"/>
  <c r="M133" i="27" s="1"/>
  <c r="F134" i="27"/>
  <c r="F135" i="27"/>
  <c r="M135" i="27" s="1"/>
  <c r="F136" i="27"/>
  <c r="M136" i="27" s="1"/>
  <c r="F137" i="27"/>
  <c r="F138" i="27"/>
  <c r="M138" i="27" s="1"/>
  <c r="F139" i="27"/>
  <c r="M139" i="27" s="1"/>
  <c r="F140" i="27"/>
  <c r="F141" i="27"/>
  <c r="M141" i="27" s="1"/>
  <c r="F142" i="27"/>
  <c r="M142" i="27" s="1"/>
  <c r="F143" i="27"/>
  <c r="F144" i="27"/>
  <c r="M144" i="27" s="1"/>
  <c r="F145" i="27"/>
  <c r="M145" i="27" s="1"/>
  <c r="F146" i="27"/>
  <c r="F147" i="27"/>
  <c r="M147" i="27" s="1"/>
  <c r="F148" i="27"/>
  <c r="M148" i="27" s="1"/>
  <c r="F149" i="27"/>
  <c r="F150" i="27"/>
  <c r="M150" i="27" s="1"/>
  <c r="F151" i="27"/>
  <c r="M151" i="27" s="1"/>
  <c r="F152" i="27"/>
  <c r="F153" i="27"/>
  <c r="M153" i="27" s="1"/>
  <c r="F154" i="27"/>
  <c r="M154" i="27" s="1"/>
  <c r="F155" i="27"/>
  <c r="F156" i="27"/>
  <c r="M156" i="27" s="1"/>
  <c r="F157" i="27"/>
  <c r="M157" i="27" s="1"/>
  <c r="F158" i="27"/>
  <c r="F159" i="27"/>
  <c r="M159" i="27" s="1"/>
  <c r="F160" i="27"/>
  <c r="M160" i="27" s="1"/>
  <c r="F161" i="27"/>
  <c r="F162" i="27"/>
  <c r="M162" i="27" s="1"/>
  <c r="F163" i="27"/>
  <c r="M163" i="27" s="1"/>
  <c r="F164" i="27"/>
  <c r="F165" i="27"/>
  <c r="M165" i="27" s="1"/>
  <c r="F166" i="27"/>
  <c r="M166" i="27" s="1"/>
  <c r="F167" i="27"/>
  <c r="F168" i="27"/>
  <c r="M168" i="27" s="1"/>
  <c r="F169" i="27"/>
  <c r="M169" i="27" s="1"/>
  <c r="F170" i="27"/>
  <c r="F171" i="27"/>
  <c r="M171" i="27" s="1"/>
  <c r="F172" i="27"/>
  <c r="M172" i="27" s="1"/>
  <c r="F173" i="27"/>
  <c r="F174" i="27"/>
  <c r="M174" i="27" s="1"/>
  <c r="F175" i="27"/>
  <c r="M175" i="27" s="1"/>
  <c r="F176" i="27"/>
  <c r="F187" i="27"/>
  <c r="M187" i="27" s="1"/>
  <c r="F183" i="27"/>
  <c r="M183" i="27" s="1"/>
  <c r="F184" i="27"/>
  <c r="F179" i="27"/>
  <c r="M179" i="27" s="1"/>
  <c r="F101" i="27"/>
  <c r="M101" i="27" s="1"/>
  <c r="L31" i="27"/>
  <c r="J31" i="27"/>
  <c r="H31" i="27"/>
  <c r="F31" i="27"/>
  <c r="M31" i="27" l="1"/>
  <c r="M184" i="27"/>
  <c r="M173" i="27"/>
  <c r="M167" i="27"/>
  <c r="M161" i="27"/>
  <c r="M155" i="27"/>
  <c r="M149" i="27"/>
  <c r="M143" i="27"/>
  <c r="M137" i="27"/>
  <c r="M131" i="27"/>
  <c r="M125" i="27"/>
  <c r="M119" i="27"/>
  <c r="M113" i="27"/>
  <c r="M107" i="27"/>
  <c r="M104" i="27"/>
  <c r="C29" i="31" s="1"/>
  <c r="M95" i="27"/>
  <c r="M89" i="27"/>
  <c r="M83" i="27"/>
  <c r="M77" i="27"/>
  <c r="M71" i="27"/>
  <c r="M65" i="27"/>
  <c r="M59" i="27"/>
  <c r="M53" i="27"/>
  <c r="M47" i="27"/>
  <c r="M41" i="27"/>
  <c r="M181" i="27"/>
  <c r="M176" i="27"/>
  <c r="M170" i="27"/>
  <c r="M164" i="27"/>
  <c r="M158" i="27"/>
  <c r="M152" i="27"/>
  <c r="M146" i="27"/>
  <c r="M140" i="27"/>
  <c r="M134" i="27"/>
  <c r="M128" i="27"/>
  <c r="M122" i="27"/>
  <c r="M116" i="27"/>
  <c r="M110" i="27"/>
  <c r="M35" i="27"/>
  <c r="M98" i="27"/>
  <c r="M92" i="27"/>
  <c r="M86" i="27"/>
  <c r="M80" i="27"/>
  <c r="M74" i="27"/>
  <c r="M68" i="27"/>
  <c r="M62" i="27"/>
  <c r="M56" i="27"/>
  <c r="M50" i="27"/>
  <c r="M44" i="27"/>
  <c r="M38" i="27"/>
  <c r="M189" i="27"/>
  <c r="M33" i="9" l="1"/>
  <c r="B35" i="32" l="1"/>
  <c r="C34" i="32" l="1"/>
  <c r="C29" i="32"/>
  <c r="B18" i="32"/>
  <c r="C37" i="32"/>
  <c r="B37" i="32"/>
  <c r="C36" i="32"/>
  <c r="B36" i="32"/>
  <c r="C29" i="29"/>
  <c r="C36" i="31"/>
  <c r="C35" i="31"/>
  <c r="C34" i="31"/>
  <c r="B36" i="31"/>
  <c r="B34" i="31"/>
  <c r="B18" i="31"/>
  <c r="C37" i="30"/>
  <c r="C33" i="11"/>
  <c r="C31" i="11"/>
  <c r="B31" i="11"/>
  <c r="B29" i="11"/>
  <c r="M178" i="28" l="1"/>
  <c r="B37" i="30" l="1"/>
  <c r="B31" i="10" l="1"/>
  <c r="B32" i="10"/>
  <c r="D34" i="17" l="1"/>
  <c r="D33" i="17"/>
  <c r="D32" i="17"/>
  <c r="D31" i="17"/>
  <c r="B34" i="17"/>
  <c r="B33" i="17"/>
  <c r="B32" i="17"/>
  <c r="B31" i="17"/>
  <c r="B18" i="30" l="1"/>
  <c r="B18" i="29"/>
  <c r="B18" i="11"/>
  <c r="B30" i="10" l="1"/>
  <c r="B18" i="10"/>
  <c r="B18" i="12"/>
  <c r="B16" i="11"/>
  <c r="B30" i="12" l="1"/>
  <c r="B30" i="11"/>
  <c r="H31" i="28"/>
  <c r="D31" i="28"/>
  <c r="B31" i="28"/>
  <c r="C37" i="31"/>
  <c r="B37" i="31"/>
  <c r="B35" i="31"/>
  <c r="B29" i="29"/>
  <c r="M161" i="16"/>
  <c r="M160" i="16"/>
  <c r="M159" i="16"/>
  <c r="M158" i="16"/>
  <c r="M157" i="16"/>
  <c r="M156" i="16"/>
  <c r="M155" i="16"/>
  <c r="M154" i="16"/>
  <c r="M153" i="16"/>
  <c r="M152" i="16"/>
  <c r="M151" i="16"/>
  <c r="M150" i="16"/>
  <c r="M149" i="16"/>
  <c r="M148" i="16"/>
  <c r="M147" i="16"/>
  <c r="M146" i="16"/>
  <c r="M145" i="16"/>
  <c r="M144" i="16"/>
  <c r="M143" i="16"/>
  <c r="M142" i="16"/>
  <c r="M141" i="16"/>
  <c r="M140" i="16"/>
  <c r="B31" i="23"/>
  <c r="B33" i="10"/>
  <c r="M31" i="28" l="1"/>
</calcChain>
</file>

<file path=xl/sharedStrings.xml><?xml version="1.0" encoding="utf-8"?>
<sst xmlns="http://schemas.openxmlformats.org/spreadsheetml/2006/main" count="1573" uniqueCount="127">
  <si>
    <t>Державний університет інфраструктури та технологій</t>
  </si>
  <si>
    <t>Київський інститут водного транспорту</t>
  </si>
  <si>
    <t>імені гетьмана Петра Конашевича Сагайдачного</t>
  </si>
  <si>
    <t>факультете судноводіння</t>
  </si>
  <si>
    <t>Назва інституту, факультету</t>
  </si>
  <si>
    <t xml:space="preserve">Затверджено рішенням </t>
  </si>
  <si>
    <t xml:space="preserve">стипендіальної комісії </t>
  </si>
  <si>
    <t xml:space="preserve">протокол № ___ </t>
  </si>
  <si>
    <t>РЕЙТИНГОВИЙ СПИСОК СТУДЕНТІВ</t>
  </si>
  <si>
    <t>Бакалавр</t>
  </si>
  <si>
    <t>Освітньо-кваліфікаційний рівень</t>
  </si>
  <si>
    <t>Назва спеціальності (напрям підготовки, галузь знань)</t>
  </si>
  <si>
    <t>Спеціалізація</t>
  </si>
  <si>
    <t>Період на який призначається академічна стипендія</t>
  </si>
  <si>
    <t>№ п/п</t>
  </si>
  <si>
    <t>ПІБ студента</t>
  </si>
  <si>
    <t>Б/К</t>
  </si>
  <si>
    <t>Рейтинговий бал</t>
  </si>
  <si>
    <r>
      <t>Дод . Бал</t>
    </r>
    <r>
      <rPr>
        <b/>
        <sz val="11"/>
        <color theme="1"/>
        <rFont val="Times New Roman"/>
        <family val="1"/>
        <charset val="204"/>
      </rPr>
      <t xml:space="preserve"> Нд</t>
    </r>
  </si>
  <si>
    <r>
      <t>Дод . Бал</t>
    </r>
    <r>
      <rPr>
        <b/>
        <sz val="11"/>
        <color theme="1"/>
        <rFont val="Times New Roman"/>
        <family val="1"/>
        <charset val="204"/>
      </rPr>
      <t xml:space="preserve"> Бг</t>
    </r>
  </si>
  <si>
    <r>
      <t>Дод . Бал</t>
    </r>
    <r>
      <rPr>
        <b/>
        <sz val="11"/>
        <color theme="1"/>
        <rFont val="Times New Roman"/>
        <family val="1"/>
        <charset val="204"/>
      </rPr>
      <t xml:space="preserve"> Бс</t>
    </r>
  </si>
  <si>
    <r>
      <t>Дод . Бал</t>
    </r>
    <r>
      <rPr>
        <b/>
        <sz val="11"/>
        <color theme="1"/>
        <rFont val="Times New Roman"/>
        <family val="1"/>
        <charset val="204"/>
      </rPr>
      <t xml:space="preserve"> Бк</t>
    </r>
  </si>
  <si>
    <t>Всього балів</t>
  </si>
  <si>
    <t>Примітка*</t>
  </si>
  <si>
    <t>Б</t>
  </si>
  <si>
    <t>Ліміт стипендіатів, який затверджується для даного курсу ______________</t>
  </si>
  <si>
    <t xml:space="preserve">Декан ФСВ КІВТ        </t>
  </si>
  <si>
    <t>Єлєазаров О.П.</t>
  </si>
  <si>
    <t>Секретар ФСВ КІВТ</t>
  </si>
  <si>
    <t xml:space="preserve"> </t>
  </si>
  <si>
    <t>ДУІТ</t>
  </si>
  <si>
    <t xml:space="preserve">              імені гетьмана Петра Конашевича Сагайдачного</t>
  </si>
  <si>
    <t>РЕЄСТР ОСІБ НА ПРИЗНАЧЕННЯ АКАДЕМІЧНОЇ ТА СОЦіАЛЬНОЇ СТИПЕНДІЇ</t>
  </si>
  <si>
    <t>Розмір академічної стипендії, грн.</t>
  </si>
  <si>
    <t xml:space="preserve">Декан ФСВ КІВТ             </t>
  </si>
  <si>
    <t xml:space="preserve"> Семестр 1</t>
  </si>
  <si>
    <r>
      <t>Фактична кількість студентів на курсі, які навчаються за державним замовленням станом на перше число місяця, наступного за датою закінчення семестрового контролю, чол.____4</t>
    </r>
    <r>
      <rPr>
        <u/>
        <sz val="14"/>
        <color theme="1"/>
        <rFont val="Times New Roman"/>
        <family val="1"/>
        <charset val="204"/>
      </rPr>
      <t>_</t>
    </r>
    <r>
      <rPr>
        <sz val="14"/>
        <color theme="1"/>
        <rFont val="Times New Roman"/>
        <family val="1"/>
        <charset val="204"/>
      </rPr>
      <t>____________________</t>
    </r>
  </si>
  <si>
    <t>факультет судноводіння</t>
  </si>
  <si>
    <t>практична психологія</t>
  </si>
  <si>
    <t>Навігація та управління морським транспортом</t>
  </si>
  <si>
    <t>Семестр:          _________________1</t>
  </si>
  <si>
    <t>053"Психологія"</t>
  </si>
  <si>
    <t>Родіна Ярослава Євгеніївна</t>
  </si>
  <si>
    <t>Фоко Олена Олександрівна</t>
  </si>
  <si>
    <t>Затверджений ліміт стипендіатів, осіб____2_____</t>
  </si>
  <si>
    <t>Розмір соціальної стипендії, грн.</t>
  </si>
  <si>
    <t>К</t>
  </si>
  <si>
    <t>Затверджений ліміт стипендіатів, осіб__1_______</t>
  </si>
  <si>
    <t>АТО</t>
  </si>
  <si>
    <t>с</t>
  </si>
  <si>
    <r>
      <t>Фактична кількість студентів на курсі, які навчаються за державним замовленням станом на перше число місяця, наступного за датою закінчення семестрового контролю, ____5</t>
    </r>
    <r>
      <rPr>
        <u/>
        <sz val="14"/>
        <color theme="1"/>
        <rFont val="Times New Roman"/>
        <family val="1"/>
        <charset val="204"/>
      </rPr>
      <t>_</t>
    </r>
    <r>
      <rPr>
        <sz val="14"/>
        <color theme="1"/>
        <rFont val="Times New Roman"/>
        <family val="1"/>
        <charset val="204"/>
      </rPr>
      <t>____________________</t>
    </r>
  </si>
  <si>
    <r>
      <t>Фактична кількість студентів на курсі, які навчаються за державним замовленням станом на перше число місяця, наступного за датою закінчення семестрового,</t>
    </r>
    <r>
      <rPr>
        <sz val="14"/>
        <color theme="1"/>
        <rFont val="Times New Roman"/>
        <family val="1"/>
        <charset val="204"/>
      </rPr>
      <t>__________________</t>
    </r>
  </si>
  <si>
    <t xml:space="preserve"> бакалавр</t>
  </si>
  <si>
    <t>053 Психологія</t>
  </si>
  <si>
    <t>Практична психологія</t>
  </si>
  <si>
    <t xml:space="preserve">Декан ФСВ КІВТ  </t>
  </si>
  <si>
    <t xml:space="preserve">Декан ФСВ КІВТ    </t>
  </si>
  <si>
    <t xml:space="preserve">Декан ФСВ КІВТ     </t>
  </si>
  <si>
    <t>Єлєазаров О.П</t>
  </si>
  <si>
    <t>Практична психологія, Психологія бізнесу</t>
  </si>
  <si>
    <t>Курс  2</t>
  </si>
  <si>
    <t xml:space="preserve">Судноводіння на внутрішніх водних шляхах </t>
  </si>
  <si>
    <t>Курс:               _________________2</t>
  </si>
  <si>
    <t>Затверджений ліміт стипендіатів, осіб__5_______</t>
  </si>
  <si>
    <r>
      <t>«</t>
    </r>
    <r>
      <rPr>
        <u/>
        <sz val="11"/>
        <color rgb="FF000000"/>
        <rFont val="Times New Roman"/>
        <family val="1"/>
        <charset val="204"/>
      </rPr>
      <t xml:space="preserve">    </t>
    </r>
    <r>
      <rPr>
        <sz val="11"/>
        <color rgb="FF000000"/>
        <rFont val="Times New Roman"/>
        <family val="1"/>
        <charset val="204"/>
      </rPr>
      <t>»</t>
    </r>
    <r>
      <rPr>
        <u/>
        <sz val="11"/>
        <color rgb="FF000000"/>
        <rFont val="Times New Roman"/>
        <family val="1"/>
        <charset val="204"/>
      </rPr>
      <t xml:space="preserve">                    </t>
    </r>
    <r>
      <rPr>
        <sz val="11"/>
        <color rgb="FF000000"/>
        <rFont val="Times New Roman"/>
        <family val="1"/>
        <charset val="204"/>
      </rPr>
      <t xml:space="preserve">2022р. </t>
    </r>
  </si>
  <si>
    <t>Затверджений ліміт стипендіатів, осіб____4_____</t>
  </si>
  <si>
    <t>271.01 "Навігація і управління морськими суднами"</t>
  </si>
  <si>
    <t>Курс:               _________________3</t>
  </si>
  <si>
    <t>Єскіна О.М.</t>
  </si>
  <si>
    <t>271 Морський та внутрішній водний  транспорт</t>
  </si>
  <si>
    <r>
      <t>«</t>
    </r>
    <r>
      <rPr>
        <u/>
        <sz val="10"/>
        <color rgb="FF000000"/>
        <rFont val="Times New Roman"/>
        <family val="1"/>
        <charset val="204"/>
      </rPr>
      <t xml:space="preserve">    </t>
    </r>
    <r>
      <rPr>
        <sz val="10"/>
        <color rgb="FF000000"/>
        <rFont val="Times New Roman"/>
        <family val="1"/>
        <charset val="204"/>
      </rPr>
      <t>»</t>
    </r>
    <r>
      <rPr>
        <u/>
        <sz val="10"/>
        <color rgb="FF000000"/>
        <rFont val="Times New Roman"/>
        <family val="1"/>
        <charset val="204"/>
      </rPr>
      <t xml:space="preserve">                    </t>
    </r>
    <r>
      <rPr>
        <sz val="10"/>
        <color rgb="FF000000"/>
        <rFont val="Times New Roman"/>
        <family val="1"/>
        <charset val="204"/>
      </rPr>
      <t xml:space="preserve">2022р. </t>
    </r>
  </si>
  <si>
    <t>ВПО</t>
  </si>
  <si>
    <t>Начальний рік:_________________2022/2023</t>
  </si>
  <si>
    <t>Курс:               _________________4</t>
  </si>
  <si>
    <t>Курс:               _________________2СК</t>
  </si>
  <si>
    <r>
      <t>«</t>
    </r>
    <r>
      <rPr>
        <u/>
        <sz val="10"/>
        <color rgb="FF000000"/>
        <rFont val="Times New Roman"/>
        <family val="1"/>
        <charset val="204"/>
      </rPr>
      <t xml:space="preserve">    </t>
    </r>
    <r>
      <rPr>
        <sz val="10"/>
        <color rgb="FF000000"/>
        <rFont val="Times New Roman"/>
        <family val="1"/>
        <charset val="204"/>
      </rPr>
      <t>»</t>
    </r>
    <r>
      <rPr>
        <u/>
        <sz val="10"/>
        <color rgb="FF000000"/>
        <rFont val="Times New Roman"/>
        <family val="1"/>
        <charset val="204"/>
      </rPr>
      <t xml:space="preserve">                    </t>
    </r>
    <r>
      <rPr>
        <sz val="10"/>
        <color rgb="FF000000"/>
        <rFont val="Times New Roman"/>
        <family val="1"/>
        <charset val="204"/>
      </rPr>
      <t xml:space="preserve">2023р. </t>
    </r>
  </si>
  <si>
    <t>наступного за датою закінчення семестрового контролю, чол.____12_____________________</t>
  </si>
  <si>
    <r>
      <t>Фактична кількість студентів на курсі, які навчаються за державним замовленням станом на перше число місяця, наступного за датою закінчення семестрового контролю, 2____</t>
    </r>
    <r>
      <rPr>
        <u/>
        <sz val="14"/>
        <color theme="1"/>
        <rFont val="Times New Roman"/>
        <family val="1"/>
        <charset val="204"/>
      </rPr>
      <t>_</t>
    </r>
    <r>
      <rPr>
        <sz val="14"/>
        <color theme="1"/>
        <rFont val="Times New Roman"/>
        <family val="1"/>
        <charset val="204"/>
      </rPr>
      <t>____________________</t>
    </r>
  </si>
  <si>
    <t>магістр</t>
  </si>
  <si>
    <t>242 Туризм</t>
  </si>
  <si>
    <t>Круїзний бізнес</t>
  </si>
  <si>
    <r>
      <t>Фактична кількість студентів на курсі, які навчаються за державним замовленням станом на перше число місяця, наступного за датою закінчення семестрового контролю, 14____</t>
    </r>
    <r>
      <rPr>
        <u/>
        <sz val="14"/>
        <color theme="1"/>
        <rFont val="Times New Roman"/>
        <family val="1"/>
        <charset val="204"/>
      </rPr>
      <t>_</t>
    </r>
    <r>
      <rPr>
        <sz val="14"/>
        <color theme="1"/>
        <rFont val="Times New Roman"/>
        <family val="1"/>
        <charset val="204"/>
      </rPr>
      <t>____________________</t>
    </r>
  </si>
  <si>
    <t>Рекламно-туристичний бізнес</t>
  </si>
  <si>
    <t>1 соц</t>
  </si>
  <si>
    <t>2 акад</t>
  </si>
  <si>
    <t>Туристичний бізнес</t>
  </si>
  <si>
    <t>Золочевська Н.А.</t>
  </si>
  <si>
    <r>
      <t>Фактична кількість студентів на курсі, які навчаються за державним замовленням станом на перше число місяця, наступного за датою закінчення семестрового контролю,   12 ____</t>
    </r>
    <r>
      <rPr>
        <u/>
        <sz val="14"/>
        <color theme="1"/>
        <rFont val="Times New Roman"/>
        <family val="1"/>
        <charset val="204"/>
      </rPr>
      <t>_</t>
    </r>
    <r>
      <rPr>
        <sz val="14"/>
        <color theme="1"/>
        <rFont val="Times New Roman"/>
        <family val="1"/>
        <charset val="204"/>
      </rPr>
      <t>____________________</t>
    </r>
  </si>
  <si>
    <r>
      <t>Фактична кількість студентів на курсі, які навчаються за державним замовленням станом на перше число місяця, наступного за датою закінчення семестрового контролю, 12____</t>
    </r>
    <r>
      <rPr>
        <u/>
        <sz val="14"/>
        <color theme="1"/>
        <rFont val="Times New Roman"/>
        <family val="1"/>
        <charset val="204"/>
      </rPr>
      <t>_</t>
    </r>
    <r>
      <rPr>
        <sz val="14"/>
        <color theme="1"/>
        <rFont val="Times New Roman"/>
        <family val="1"/>
        <charset val="204"/>
      </rPr>
      <t>____________________</t>
    </r>
  </si>
  <si>
    <r>
      <t>«</t>
    </r>
    <r>
      <rPr>
        <u/>
        <sz val="11"/>
        <color rgb="FF000000"/>
        <rFont val="Times New Roman"/>
        <family val="1"/>
        <charset val="204"/>
      </rPr>
      <t xml:space="preserve"> 24   </t>
    </r>
    <r>
      <rPr>
        <sz val="11"/>
        <color rgb="FF000000"/>
        <rFont val="Times New Roman"/>
        <family val="1"/>
        <charset val="204"/>
      </rPr>
      <t>»</t>
    </r>
    <r>
      <rPr>
        <u/>
        <sz val="11"/>
        <color rgb="FF000000"/>
        <rFont val="Times New Roman"/>
        <family val="1"/>
        <charset val="204"/>
      </rPr>
      <t xml:space="preserve"> січня                   </t>
    </r>
    <r>
      <rPr>
        <sz val="11"/>
        <color rgb="FF000000"/>
        <rFont val="Times New Roman"/>
        <family val="1"/>
        <charset val="204"/>
      </rPr>
      <t xml:space="preserve">2023р. </t>
    </r>
  </si>
  <si>
    <t xml:space="preserve">протокол № __34_ </t>
  </si>
  <si>
    <t>Затверджений ліміт стипендіатів, осіб__6_______</t>
  </si>
  <si>
    <t>Затверджений ліміт стипендіатів, осіб__12_______</t>
  </si>
  <si>
    <t>Затверджений ліміт стипендіатів, осіб_6________</t>
  </si>
  <si>
    <t>1 академ</t>
  </si>
  <si>
    <t>01.07.2023-31.12.2023</t>
  </si>
  <si>
    <t>Курс  2СК</t>
  </si>
  <si>
    <t>впо/соц</t>
  </si>
  <si>
    <t>ато/соц</t>
  </si>
  <si>
    <t>Курс  3ск</t>
  </si>
  <si>
    <t>сирота/соц</t>
  </si>
  <si>
    <t>Курс  4</t>
  </si>
  <si>
    <t>АТО/соц</t>
  </si>
  <si>
    <t>Фактична кількість студентів на курсі, які навчаються за державним замовленням станом на перше число місяця, наступного за датою закінчення семестрового,____3______________</t>
  </si>
  <si>
    <t>С</t>
  </si>
  <si>
    <t xml:space="preserve">Курс  3 </t>
  </si>
  <si>
    <t>Курс  3</t>
  </si>
  <si>
    <t>Навчальний рік 2023/2024</t>
  </si>
  <si>
    <t>ВПО/соц</t>
  </si>
  <si>
    <t>інвалідність/соц</t>
  </si>
  <si>
    <t>АТО загиблий/соц</t>
  </si>
  <si>
    <t>семестрового контролю, чол.____7_____________________</t>
  </si>
  <si>
    <t>3 соц</t>
  </si>
  <si>
    <t>1 акад</t>
  </si>
  <si>
    <t>2 соц</t>
  </si>
  <si>
    <t>3 акад</t>
  </si>
  <si>
    <t>сирота/ соц</t>
  </si>
  <si>
    <t>впо</t>
  </si>
  <si>
    <t>Окупована територія Бердянськ/соц</t>
  </si>
  <si>
    <t>2 академ</t>
  </si>
  <si>
    <r>
      <t>Фактична кількість студентів на курсі, які навчаються за державним замовленням станом на перше число місяця, наступного за датою закінчення семестрового контролю, ____</t>
    </r>
    <r>
      <rPr>
        <u/>
        <sz val="14"/>
        <color theme="1"/>
        <rFont val="Times New Roman"/>
        <family val="1"/>
        <charset val="204"/>
      </rPr>
      <t>_9</t>
    </r>
    <r>
      <rPr>
        <sz val="14"/>
        <color theme="1"/>
        <rFont val="Times New Roman"/>
        <family val="1"/>
        <charset val="204"/>
      </rPr>
      <t>____________________</t>
    </r>
  </si>
  <si>
    <t>4 соц</t>
  </si>
  <si>
    <t>5 академ</t>
  </si>
  <si>
    <t>4 академ</t>
  </si>
  <si>
    <t>01.07.2023-31.10.2023</t>
  </si>
  <si>
    <t>6 соц</t>
  </si>
  <si>
    <t>01.07.2023-30.06.2024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</si>
</sst>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2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4BACC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4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0" borderId="0" xfId="0" applyFont="1" applyAlignment="1">
      <alignment horizontal="left" readingOrder="1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Fill="1" applyBorder="1"/>
    <xf numFmtId="0" fontId="2" fillId="0" borderId="4" xfId="0" applyFont="1" applyFill="1" applyBorder="1" applyAlignment="1">
      <alignment vertical="center" wrapText="1"/>
    </xf>
    <xf numFmtId="2" fontId="12" fillId="0" borderId="3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2" fillId="0" borderId="0" xfId="0" applyFont="1" applyFill="1"/>
    <xf numFmtId="0" fontId="11" fillId="0" borderId="4" xfId="0" applyFont="1" applyBorder="1" applyAlignment="1">
      <alignment horizontal="left" vertical="center"/>
    </xf>
    <xf numFmtId="2" fontId="12" fillId="0" borderId="4" xfId="0" applyNumberFormat="1" applyFont="1" applyFill="1" applyBorder="1" applyAlignment="1">
      <alignment horizontal="center" vertical="center" wrapText="1"/>
    </xf>
    <xf numFmtId="1" fontId="13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 wrapText="1"/>
    </xf>
    <xf numFmtId="0" fontId="2" fillId="2" borderId="0" xfId="0" applyFont="1" applyFill="1"/>
    <xf numFmtId="0" fontId="2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4" xfId="0" applyFont="1" applyFill="1" applyBorder="1"/>
    <xf numFmtId="2" fontId="13" fillId="0" borderId="4" xfId="0" applyNumberFormat="1" applyFont="1" applyFill="1" applyBorder="1" applyAlignment="1">
      <alignment horizontal="center" vertical="center" wrapText="1"/>
    </xf>
    <xf numFmtId="0" fontId="8" fillId="2" borderId="0" xfId="0" applyFont="1" applyFill="1"/>
    <xf numFmtId="0" fontId="2" fillId="0" borderId="0" xfId="0" applyFont="1" applyFill="1" applyBorder="1"/>
    <xf numFmtId="2" fontId="12" fillId="0" borderId="7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 wrapText="1"/>
    </xf>
    <xf numFmtId="0" fontId="8" fillId="0" borderId="0" xfId="0" applyFont="1"/>
    <xf numFmtId="0" fontId="17" fillId="0" borderId="0" xfId="0" applyFont="1" applyAlignment="1">
      <alignment horizontal="left" readingOrder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8" xfId="0" applyFont="1" applyFill="1" applyBorder="1"/>
    <xf numFmtId="0" fontId="2" fillId="3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9" fillId="0" borderId="6" xfId="0" applyFont="1" applyFill="1" applyBorder="1" applyAlignment="1">
      <alignment horizontal="center" vertical="center" wrapText="1"/>
    </xf>
    <xf numFmtId="0" fontId="20" fillId="0" borderId="4" xfId="0" applyFont="1" applyFill="1" applyBorder="1"/>
    <xf numFmtId="0" fontId="20" fillId="0" borderId="6" xfId="0" applyFont="1" applyFill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7" xfId="0" applyFont="1" applyBorder="1" applyAlignment="1">
      <alignment horizontal="center"/>
    </xf>
    <xf numFmtId="0" fontId="11" fillId="0" borderId="7" xfId="0" applyFont="1" applyBorder="1" applyAlignment="1">
      <alignment horizontal="left" vertical="center"/>
    </xf>
    <xf numFmtId="0" fontId="19" fillId="0" borderId="7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2" fontId="1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vertical="center" wrapText="1"/>
    </xf>
    <xf numFmtId="0" fontId="11" fillId="0" borderId="3" xfId="0" applyFont="1" applyBorder="1" applyAlignment="1">
      <alignment horizontal="left" vertical="center"/>
    </xf>
    <xf numFmtId="2" fontId="12" fillId="0" borderId="8" xfId="0" applyNumberFormat="1" applyFont="1" applyFill="1" applyBorder="1" applyAlignment="1">
      <alignment horizontal="center" vertical="center" wrapText="1"/>
    </xf>
    <xf numFmtId="0" fontId="2" fillId="0" borderId="4" xfId="0" applyFont="1" applyBorder="1"/>
    <xf numFmtId="0" fontId="20" fillId="0" borderId="0" xfId="0" applyFont="1" applyFill="1" applyBorder="1"/>
    <xf numFmtId="0" fontId="2" fillId="0" borderId="0" xfId="0" applyFont="1" applyFill="1" applyBorder="1" applyAlignment="1">
      <alignment vertical="center" wrapText="1"/>
    </xf>
    <xf numFmtId="1" fontId="13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2" fontId="1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/>
    <xf numFmtId="0" fontId="9" fillId="0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1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/>
    </xf>
    <xf numFmtId="2" fontId="8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vertical="center" wrapText="1"/>
    </xf>
    <xf numFmtId="0" fontId="8" fillId="0" borderId="0" xfId="0" applyFont="1" applyFill="1"/>
    <xf numFmtId="0" fontId="2" fillId="0" borderId="4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3" xfId="0" applyFont="1" applyFill="1" applyBorder="1" applyAlignment="1">
      <alignment horizontal="left" vertical="center"/>
    </xf>
    <xf numFmtId="1" fontId="13" fillId="0" borderId="3" xfId="0" applyNumberFormat="1" applyFont="1" applyFill="1" applyBorder="1" applyAlignment="1">
      <alignment horizontal="center" vertical="center" wrapText="1"/>
    </xf>
    <xf numFmtId="2" fontId="13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right"/>
    </xf>
    <xf numFmtId="0" fontId="12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/>
    <xf numFmtId="0" fontId="3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0" fillId="0" borderId="4" xfId="0" applyFont="1" applyBorder="1"/>
    <xf numFmtId="164" fontId="12" fillId="0" borderId="4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165" fontId="8" fillId="0" borderId="4" xfId="0" applyNumberFormat="1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2" fontId="21" fillId="0" borderId="4" xfId="0" applyNumberFormat="1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" fillId="0" borderId="8" xfId="0" applyFont="1" applyBorder="1"/>
    <xf numFmtId="0" fontId="2" fillId="0" borderId="3" xfId="0" applyFont="1" applyBorder="1"/>
    <xf numFmtId="0" fontId="2" fillId="0" borderId="6" xfId="0" applyFont="1" applyBorder="1" applyAlignment="1">
      <alignment horizontal="center"/>
    </xf>
    <xf numFmtId="2" fontId="21" fillId="0" borderId="3" xfId="0" applyNumberFormat="1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2" fontId="21" fillId="0" borderId="4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2" fontId="8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/>
    </xf>
    <xf numFmtId="0" fontId="20" fillId="0" borderId="0" xfId="0" applyFont="1" applyBorder="1"/>
    <xf numFmtId="0" fontId="2" fillId="0" borderId="0" xfId="0" applyFont="1" applyFill="1" applyBorder="1" applyAlignment="1">
      <alignment horizontal="right"/>
    </xf>
    <xf numFmtId="2" fontId="21" fillId="0" borderId="0" xfId="0" applyNumberFormat="1" applyFont="1" applyBorder="1" applyAlignment="1">
      <alignment horizontal="center"/>
    </xf>
    <xf numFmtId="2" fontId="2" fillId="0" borderId="4" xfId="0" applyNumberFormat="1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2" fontId="2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164" fontId="1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165" fontId="21" fillId="0" borderId="0" xfId="0" applyNumberFormat="1" applyFont="1" applyBorder="1" applyAlignment="1">
      <alignment horizontal="center" vertical="center" wrapText="1"/>
    </xf>
    <xf numFmtId="2" fontId="21" fillId="0" borderId="0" xfId="0" applyNumberFormat="1" applyFont="1" applyBorder="1" applyAlignment="1">
      <alignment horizontal="center" vertical="center" wrapText="1"/>
    </xf>
    <xf numFmtId="0" fontId="2" fillId="0" borderId="9" xfId="0" applyFont="1" applyBorder="1"/>
    <xf numFmtId="0" fontId="22" fillId="0" borderId="0" xfId="0" applyFont="1" applyBorder="1" applyAlignment="1">
      <alignment horizontal="center"/>
    </xf>
    <xf numFmtId="2" fontId="21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9" fillId="0" borderId="4" xfId="0" applyFont="1" applyBorder="1" applyAlignment="1">
      <alignment horizontal="center"/>
    </xf>
    <xf numFmtId="1" fontId="24" fillId="0" borderId="0" xfId="0" applyNumberFormat="1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/>
    </xf>
    <xf numFmtId="0" fontId="19" fillId="0" borderId="4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4" xfId="0" applyFont="1" applyBorder="1" applyAlignment="1"/>
    <xf numFmtId="0" fontId="9" fillId="0" borderId="4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1" fillId="0" borderId="4" xfId="0" applyFont="1" applyBorder="1" applyAlignment="1">
      <alignment vertical="center"/>
    </xf>
    <xf numFmtId="2" fontId="8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9" fontId="2" fillId="0" borderId="4" xfId="0" applyNumberFormat="1" applyFont="1" applyBorder="1"/>
    <xf numFmtId="164" fontId="21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/>
    </xf>
    <xf numFmtId="2" fontId="21" fillId="0" borderId="3" xfId="0" applyNumberFormat="1" applyFont="1" applyFill="1" applyBorder="1" applyAlignment="1">
      <alignment horizontal="center" vertical="center" wrapText="1"/>
    </xf>
    <xf numFmtId="164" fontId="21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2" fontId="21" fillId="0" borderId="4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/>
    <xf numFmtId="164" fontId="12" fillId="2" borderId="3" xfId="0" applyNumberFormat="1" applyFont="1" applyFill="1" applyBorder="1" applyAlignment="1">
      <alignment horizontal="center" vertical="center" wrapText="1"/>
    </xf>
    <xf numFmtId="1" fontId="13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/>
    <xf numFmtId="0" fontId="2" fillId="0" borderId="0" xfId="0" applyFont="1" applyBorder="1" applyAlignment="1"/>
    <xf numFmtId="1" fontId="8" fillId="0" borderId="4" xfId="0" applyNumberFormat="1" applyFont="1" applyFill="1" applyBorder="1" applyAlignment="1">
      <alignment horizontal="center" vertical="center" wrapText="1"/>
    </xf>
    <xf numFmtId="1" fontId="19" fillId="0" borderId="4" xfId="0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2" fontId="2" fillId="0" borderId="3" xfId="0" applyNumberFormat="1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/>
    </xf>
    <xf numFmtId="0" fontId="25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3" xfId="0" applyFont="1" applyFill="1" applyBorder="1" applyAlignment="1"/>
    <xf numFmtId="0" fontId="2" fillId="2" borderId="4" xfId="0" applyFont="1" applyFill="1" applyBorder="1" applyAlignment="1">
      <alignment horizontal="center"/>
    </xf>
    <xf numFmtId="0" fontId="11" fillId="0" borderId="5" xfId="0" applyFont="1" applyBorder="1"/>
    <xf numFmtId="0" fontId="2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4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2" borderId="4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2" fillId="5" borderId="3" xfId="0" applyFont="1" applyFill="1" applyBorder="1" applyAlignment="1">
      <alignment vertical="center" wrapText="1"/>
    </xf>
    <xf numFmtId="2" fontId="11" fillId="0" borderId="4" xfId="0" applyNumberFormat="1" applyFont="1" applyFill="1" applyBorder="1" applyAlignment="1">
      <alignment vertical="center" wrapText="1"/>
    </xf>
    <xf numFmtId="0" fontId="22" fillId="0" borderId="4" xfId="0" applyFont="1" applyFill="1" applyBorder="1" applyAlignment="1">
      <alignment horizontal="center"/>
    </xf>
    <xf numFmtId="0" fontId="2" fillId="0" borderId="5" xfId="0" applyFont="1" applyFill="1" applyBorder="1"/>
    <xf numFmtId="2" fontId="2" fillId="0" borderId="6" xfId="0" applyNumberFormat="1" applyFont="1" applyFill="1" applyBorder="1"/>
    <xf numFmtId="0" fontId="11" fillId="0" borderId="4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2" fontId="21" fillId="0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11" fillId="0" borderId="4" xfId="0" applyFont="1" applyFill="1" applyBorder="1"/>
    <xf numFmtId="2" fontId="2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2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2" fontId="1" fillId="0" borderId="3" xfId="0" applyNumberFormat="1" applyFont="1" applyBorder="1" applyAlignment="1">
      <alignment horizontal="center"/>
    </xf>
    <xf numFmtId="1" fontId="11" fillId="0" borderId="3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/>
    </xf>
    <xf numFmtId="0" fontId="16" fillId="0" borderId="3" xfId="0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2" fontId="1" fillId="0" borderId="4" xfId="0" applyNumberFormat="1" applyFont="1" applyFill="1" applyBorder="1" applyAlignment="1">
      <alignment horizontal="center" vertical="center" wrapText="1"/>
    </xf>
    <xf numFmtId="1" fontId="11" fillId="0" borderId="4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2" fillId="0" borderId="6" xfId="0" applyFont="1" applyFill="1" applyBorder="1"/>
    <xf numFmtId="0" fontId="16" fillId="0" borderId="4" xfId="0" applyFont="1" applyFill="1" applyBorder="1" applyAlignment="1">
      <alignment vertical="center" wrapText="1"/>
    </xf>
    <xf numFmtId="2" fontId="11" fillId="0" borderId="4" xfId="0" applyNumberFormat="1" applyFont="1" applyFill="1" applyBorder="1" applyAlignment="1">
      <alignment horizontal="center" vertical="center" wrapText="1"/>
    </xf>
    <xf numFmtId="2" fontId="11" fillId="0" borderId="3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vertical="center" wrapText="1"/>
    </xf>
    <xf numFmtId="0" fontId="0" fillId="0" borderId="0" xfId="0" applyFont="1"/>
    <xf numFmtId="2" fontId="16" fillId="0" borderId="4" xfId="0" applyNumberFormat="1" applyFont="1" applyFill="1" applyBorder="1" applyAlignment="1">
      <alignment horizontal="center" vertical="center" wrapText="1"/>
    </xf>
    <xf numFmtId="2" fontId="26" fillId="0" borderId="4" xfId="0" applyNumberFormat="1" applyFont="1" applyFill="1" applyBorder="1" applyAlignment="1">
      <alignment horizontal="center" vertical="center" wrapText="1"/>
    </xf>
    <xf numFmtId="2" fontId="16" fillId="0" borderId="3" xfId="0" applyNumberFormat="1" applyFont="1" applyFill="1" applyBorder="1" applyAlignment="1">
      <alignment horizontal="center" vertical="center" wrapText="1"/>
    </xf>
    <xf numFmtId="2" fontId="16" fillId="0" borderId="4" xfId="0" applyNumberFormat="1" applyFont="1" applyFill="1" applyBorder="1" applyAlignment="1">
      <alignment horizontal="center"/>
    </xf>
    <xf numFmtId="2" fontId="1" fillId="0" borderId="4" xfId="0" applyNumberFormat="1" applyFont="1" applyFill="1" applyBorder="1" applyAlignment="1">
      <alignment horizontal="center"/>
    </xf>
    <xf numFmtId="2" fontId="2" fillId="0" borderId="4" xfId="0" applyNumberFormat="1" applyFont="1" applyFill="1" applyBorder="1"/>
    <xf numFmtId="0" fontId="2" fillId="0" borderId="7" xfId="0" applyFont="1" applyFill="1" applyBorder="1"/>
    <xf numFmtId="2" fontId="16" fillId="4" borderId="3" xfId="0" applyNumberFormat="1" applyFont="1" applyFill="1" applyBorder="1" applyAlignment="1">
      <alignment horizontal="center" vertical="center" wrapText="1"/>
    </xf>
    <xf numFmtId="1" fontId="11" fillId="4" borderId="3" xfId="0" applyNumberFormat="1" applyFont="1" applyFill="1" applyBorder="1" applyAlignment="1">
      <alignment horizontal="center" vertical="center" wrapText="1"/>
    </xf>
    <xf numFmtId="2" fontId="16" fillId="0" borderId="3" xfId="0" applyNumberFormat="1" applyFont="1" applyBorder="1" applyAlignment="1">
      <alignment horizontal="center"/>
    </xf>
    <xf numFmtId="2" fontId="16" fillId="0" borderId="4" xfId="0" applyNumberFormat="1" applyFont="1" applyBorder="1" applyAlignment="1">
      <alignment horizontal="center"/>
    </xf>
    <xf numFmtId="2" fontId="16" fillId="4" borderId="4" xfId="0" applyNumberFormat="1" applyFont="1" applyFill="1" applyBorder="1" applyAlignment="1">
      <alignment horizontal="center" vertical="center" wrapText="1"/>
    </xf>
    <xf numFmtId="1" fontId="11" fillId="4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2" borderId="1" xfId="0" applyFont="1" applyFill="1" applyBorder="1" applyAlignment="1"/>
    <xf numFmtId="165" fontId="2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2" fontId="16" fillId="0" borderId="3" xfId="0" applyNumberFormat="1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1" fillId="0" borderId="4" xfId="0" applyFont="1" applyFill="1" applyBorder="1" applyAlignment="1">
      <alignment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vertical="center" wrapText="1"/>
    </xf>
    <xf numFmtId="164" fontId="16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2" fontId="16" fillId="0" borderId="0" xfId="0" applyNumberFormat="1" applyFont="1" applyFill="1" applyBorder="1" applyAlignment="1">
      <alignment horizontal="center" vertical="center" wrapText="1"/>
    </xf>
    <xf numFmtId="1" fontId="11" fillId="0" borderId="0" xfId="0" applyNumberFormat="1" applyFont="1" applyFill="1" applyBorder="1" applyAlignment="1">
      <alignment horizontal="center" vertical="center" wrapText="1"/>
    </xf>
    <xf numFmtId="2" fontId="11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1" fontId="11" fillId="0" borderId="4" xfId="0" applyNumberFormat="1" applyFont="1" applyFill="1" applyBorder="1" applyAlignment="1">
      <alignment vertical="center" wrapText="1"/>
    </xf>
    <xf numFmtId="1" fontId="11" fillId="0" borderId="3" xfId="0" applyNumberFormat="1" applyFont="1" applyFill="1" applyBorder="1" applyAlignment="1">
      <alignment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vertical="center" wrapText="1"/>
    </xf>
    <xf numFmtId="0" fontId="9" fillId="0" borderId="4" xfId="0" applyFont="1" applyFill="1" applyBorder="1" applyAlignment="1"/>
    <xf numFmtId="0" fontId="22" fillId="0" borderId="0" xfId="0" applyFont="1" applyFill="1" applyBorder="1" applyAlignment="1">
      <alignment horizontal="center"/>
    </xf>
    <xf numFmtId="164" fontId="16" fillId="0" borderId="3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/>
    </xf>
    <xf numFmtId="164" fontId="16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9" Type="http://schemas.openxmlformats.org/officeDocument/2006/relationships/externalLink" Target="externalLinks/externalLink19.xml"/><Relationship Id="rId21" Type="http://schemas.openxmlformats.org/officeDocument/2006/relationships/externalLink" Target="externalLinks/externalLink1.xml"/><Relationship Id="rId34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22.xml"/><Relationship Id="rId47" Type="http://schemas.openxmlformats.org/officeDocument/2006/relationships/externalLink" Target="externalLinks/externalLink2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9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32" Type="http://schemas.openxmlformats.org/officeDocument/2006/relationships/externalLink" Target="externalLinks/externalLink12.xml"/><Relationship Id="rId37" Type="http://schemas.openxmlformats.org/officeDocument/2006/relationships/externalLink" Target="externalLinks/externalLink17.xml"/><Relationship Id="rId40" Type="http://schemas.openxmlformats.org/officeDocument/2006/relationships/externalLink" Target="externalLinks/externalLink20.xml"/><Relationship Id="rId45" Type="http://schemas.openxmlformats.org/officeDocument/2006/relationships/externalLink" Target="externalLinks/externalLink2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externalLink" Target="externalLinks/externalLink8.xml"/><Relationship Id="rId36" Type="http://schemas.openxmlformats.org/officeDocument/2006/relationships/externalLink" Target="externalLinks/externalLink1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1.xml"/><Relationship Id="rId44" Type="http://schemas.openxmlformats.org/officeDocument/2006/relationships/externalLink" Target="externalLinks/externalLink2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30" Type="http://schemas.openxmlformats.org/officeDocument/2006/relationships/externalLink" Target="externalLinks/externalLink10.xml"/><Relationship Id="rId35" Type="http://schemas.openxmlformats.org/officeDocument/2006/relationships/externalLink" Target="externalLinks/externalLink15.xml"/><Relationship Id="rId43" Type="http://schemas.openxmlformats.org/officeDocument/2006/relationships/externalLink" Target="externalLinks/externalLink2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33" Type="http://schemas.openxmlformats.org/officeDocument/2006/relationships/externalLink" Target="externalLinks/externalLink13.xml"/><Relationship Id="rId38" Type="http://schemas.openxmlformats.org/officeDocument/2006/relationships/externalLink" Target="externalLinks/externalLink18.xml"/><Relationship Id="rId46" Type="http://schemas.openxmlformats.org/officeDocument/2006/relationships/externalLink" Target="externalLinks/externalLink26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2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60;&#1057;&#1042;%20&#1088;&#1086;&#1073;&#1086;&#1090;&#1072;\&#1047;&#1042;&#1045;&#1044;&#1045;&#1053;&#1030;%20&#1087;&#1110;&#1089;&#1083;&#1103;%2024.02.2022\2021-2022\2021-2022%202%20&#1089;&#1084;&#1077;&#1089;&#1090;&#1088;\2115%20&#1055;&#1041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60;&#1057;&#1042;%20&#1088;&#1072;&#1073;&#1086;&#1090;&#1072;\&#1047;&#1074;&#1077;&#1076;&#1077;&#1085;&#1110;\2022-2023\2016_2%20&#1055;&#1055;_3&#1082;%201&#108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057;&#1042;%20&#1088;&#1072;&#1073;&#1086;&#1090;&#1072;\&#1047;&#1074;&#1077;&#1076;&#1077;&#1085;&#1110;\2022-2023\2%20&#1089;&#1077;&#1084;&#1077;&#1089;&#1090;&#1088;\2016_2%20&#1055;&#1055;_3&#1082;%202&#1089;+%20(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057;&#1042;%20&#1088;&#1072;&#1073;&#1086;&#1090;&#1072;\&#1047;&#1074;&#1077;&#1076;&#1077;&#1085;&#1110;\2022-2023\2%20&#1089;&#1077;&#1084;&#1077;&#1089;&#1090;&#1088;\2216_1&#1082;%202&#1089;+%20(3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057;&#1042;%20&#1088;&#1072;&#1073;&#1086;&#1090;&#1072;\&#1047;&#1074;&#1077;&#1076;&#1077;&#1085;&#1110;\2022-2023\2%20&#1089;&#1077;&#1084;&#1077;&#1089;&#1090;&#1088;\2215_1&#1082;%202&#1089;+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057;&#1042;%20&#1088;&#1072;&#1073;&#1086;&#1090;&#1072;\&#1047;&#1074;&#1077;&#1076;&#1077;&#1085;&#1110;\2022-2023\2%20&#1089;&#1077;&#1084;&#1077;&#1089;&#1090;&#1088;\2115_2&#1082;%202&#1089;+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057;&#1042;%20&#1088;&#1072;&#1073;&#1086;&#1090;&#1072;\&#1047;&#1074;&#1077;&#1076;&#1077;&#1085;&#1110;\2022-2023\2%20&#1089;&#1077;&#1084;&#1077;&#1089;&#1090;&#1088;\2016_3&#1082;%202&#1089;+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057;&#1042;%20&#1088;&#1072;&#1073;&#1086;&#1090;&#1072;\&#1047;&#1074;&#1077;&#1076;&#1077;&#1085;&#1110;\2022-2023\2%20&#1089;&#1077;&#1084;&#1077;&#1089;&#1090;&#1088;\2015_3&#1082;%202&#1089;+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057;&#1042;%20&#1088;&#1072;&#1073;&#1086;&#1090;&#1072;\&#1047;&#1074;&#1077;&#1076;&#1077;&#1085;&#1110;\2022-2023\2%20&#1089;&#1077;&#1084;&#1077;&#1089;&#1090;&#1088;\1&#1057;&#1042;%20&#1057;&#1050;%2022_1&#1082;%202&#1089;+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60;&#1057;&#1042;%20&#1088;&#1072;&#1073;&#1086;&#1090;&#1072;\&#1053;&#1072;&#1082;&#1072;&#1079;&#1080;\&#1089;&#1090;&#1080;&#1087;&#1077;&#1085;&#1076;&#1110;&#1103;\&#1044;&#1077;&#1082;&#1072;&#1085;&#1072;&#1090;%20&#1079;&#1074;&#1077;&#1076;&#1077;&#1085;&#1072;\2021-2022%201%20&#1089;&#1077;&#1084;&#1077;&#1089;&#1090;&#1088;%20&#1079;&#1074;&#1077;&#1076;&#1077;&#1085;&#1072;%20(2)\2021-2022%201%20&#1089;&#1077;&#1084;&#1077;&#1089;&#1090;&#1088;%20&#1079;&#1074;&#1077;&#1076;&#1077;&#1085;&#1072;%20(2)\2&#1089;&#1074;%20&#1089;&#1082;%2020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057;&#1042;%20&#1088;&#1072;&#1073;&#1086;&#1090;&#1072;\&#1047;&#1074;&#1077;&#1076;&#1077;&#1085;&#1110;\2022-2023\2%20&#1089;&#1077;&#1084;&#1077;&#1089;&#1090;&#1088;\2215%20&#1055;&#1055;_1&#1082;%202&#1089;+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60;&#1057;&#1042;%20&#1088;&#1072;&#1073;&#1086;&#1090;&#1072;\&#1053;&#1072;&#1082;&#1072;&#1079;&#1080;\&#1089;&#1090;&#1080;&#1087;&#1077;&#1085;&#1076;&#1110;&#1103;\&#1044;&#1077;&#1082;&#1072;&#1085;&#1072;&#1090;%20&#1079;&#1074;&#1077;&#1076;&#1077;&#1085;&#1072;\2021-2022%201%20&#1089;&#1077;&#1084;&#1077;&#1089;&#1090;&#1088;%20&#1079;&#1074;&#1077;&#1076;&#1077;&#1085;&#1072;%20(2)\2021-2022%201%20&#1089;&#1077;&#1084;&#1077;&#1089;&#1090;&#1088;%20&#1079;&#1074;&#1077;&#1076;&#1077;&#1085;&#1072;%20(2)\2115%20&#1055;&#1041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057;&#1042;%20&#1088;&#1072;&#1073;&#1086;&#1090;&#1072;\&#1047;&#1074;&#1077;&#1076;&#1077;&#1085;&#1110;\2022-2023\2%20&#1089;&#1077;&#1084;&#1077;&#1089;&#1090;&#1088;\2216%20&#1055;&#1041;_1&#1082;%202&#1089;+%20(2)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60;&#1057;&#1042;%20&#1088;&#1072;&#1073;&#1086;&#1090;&#1072;\&#1047;&#1074;&#1077;&#1076;&#1077;&#1085;&#1110;\2022-2023\&#1052;&#1072;&#1075;&#1110;&#1089;&#1090;&#1088;&#1080;%2022%20&#1050;&#1041;_1&#1082;%201&#1089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057;&#1042;%20&#1088;&#1072;&#1073;&#1086;&#1090;&#1072;\&#1047;&#1074;&#1077;&#1076;&#1077;&#1085;&#1110;\2022-2023\2%20&#1089;&#1077;&#1084;&#1077;&#1089;&#1090;&#1088;\&#1052;&#1072;&#1075;&#1110;&#1089;&#1090;&#1088;&#1080;%2022%20&#1050;&#1041;_1&#1082;%202&#1089;+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60;&#1057;&#1042;%20&#1088;&#1072;&#1073;&#1086;&#1090;&#1072;\&#1047;&#1074;&#1077;&#1076;&#1077;&#1085;&#1110;\2022-2023\&#1052;&#1072;&#1075;&#1110;&#1089;&#1090;&#1088;&#1080;%2022%20&#1056;&#1058;&#1041;_1&#1082;%201&#1089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057;&#1042;%20&#1088;&#1072;&#1073;&#1086;&#1090;&#1072;\&#1047;&#1074;&#1077;&#1076;&#1077;&#1085;&#1110;\2022-2023\2%20&#1089;&#1077;&#1084;&#1077;&#1089;&#1090;&#1088;\&#1052;&#1072;&#1075;&#1110;&#1089;&#1090;&#1088;&#1080;%2022%20&#1056;&#1058;&#1041;_1&#1082;%202&#1089;+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60;&#1057;&#1042;%20&#1088;&#1072;&#1073;&#1086;&#1090;&#1072;\&#1047;&#1074;&#1077;&#1076;&#1077;&#1085;&#1110;\2022-2023\&#1052;&#1072;&#1075;&#1110;&#1089;&#1090;&#1088;&#1080;%2022%20&#1055;&#1055;_1&#1082;%201&#1089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057;&#1042;%20&#1088;&#1072;&#1073;&#1086;&#1090;&#1072;\&#1047;&#1074;&#1077;&#1076;&#1077;&#1085;&#1110;\2022-2023\2%20&#1089;&#1077;&#1084;&#1077;&#1089;&#1090;&#1088;\&#1052;&#1072;&#1075;&#1110;&#1089;&#1090;&#1088;&#1080;%2022%20&#1055;&#1055;_1&#1082;%202&#1089;+%20(2)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60;&#1057;&#1042;%20&#1088;&#1072;&#1073;&#1086;&#1090;&#1072;\&#1047;&#1074;&#1077;&#1076;&#1077;&#1085;&#1110;\&#1047;&#1042;.&#1053;%202017-2018%20&#1085;.&#1088;\1615&#105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057;&#1042;%20&#1088;&#1072;&#1073;&#1086;&#1090;&#1072;\&#1047;&#1074;&#1077;&#1076;&#1077;&#1085;&#1110;\2022-2023\2%20&#1089;&#1077;&#1084;&#1077;&#1089;&#1090;&#1088;\2115%20&#1055;&#1041;_2&#1082;%202&#1089;+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057;&#1042;%20&#1088;&#1072;&#1073;&#1086;&#1090;&#1072;\&#1047;&#1074;&#1077;&#1076;&#1077;&#1085;&#1110;\2022-2023\2%20&#1089;&#1077;&#1084;&#1077;&#1089;&#1090;&#1088;\2116%20&#1055;&#1055;_2&#1082;%202&#1089;+%20(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057;&#1042;%20&#1088;&#1072;&#1073;&#1086;&#1090;&#1072;\&#1047;&#1074;&#1077;&#1076;&#1077;&#1085;&#1110;\2022-2023\2%20&#1089;&#1077;&#1084;&#1077;&#1089;&#1090;&#1088;\22%20&#1058;&#1041;%201&#1082;2&#1089;+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057;&#1042;%20&#1088;&#1072;&#1073;&#1086;&#1090;&#1072;\&#1047;&#1074;&#1077;&#1076;&#1077;&#1085;&#1110;\2022-2023\2%20&#1089;&#1077;&#1084;&#1077;&#1089;&#1090;&#1088;\2&#1057;&#1042;%20&#1057;&#1050;%2021.1_2&#1082;%202&#1089;+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057;&#1042;%20&#1088;&#1072;&#1073;&#1086;&#1090;&#1072;\&#1047;&#1074;&#1077;&#1076;&#1077;&#1085;&#1110;\2022-2023\2%20&#1089;&#1077;&#1084;&#1077;&#1089;&#1090;&#1088;\2&#1057;&#1042;%20&#1057;&#1050;%2021_2&#1082;%202&#1089;+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60;&#1057;&#1042;%20&#1088;&#1072;&#1073;&#1086;&#1090;&#1072;\&#1053;&#1072;&#1082;&#1072;&#1079;&#1080;\&#1089;&#1090;&#1080;&#1087;&#1077;&#1085;&#1076;&#1110;&#1103;\&#1044;&#1077;&#1082;&#1072;&#1085;&#1072;&#1090;%20&#1079;&#1074;&#1077;&#1076;&#1077;&#1085;&#1072;\2021-2022%201%20&#1089;&#1077;&#1084;&#1077;&#1089;&#1090;&#1088;%20&#1079;&#1074;&#1077;&#1076;&#1077;&#1085;&#1072;%20(2)\2021-2022%201%20&#1089;&#1077;&#1084;&#1077;&#1089;&#1090;&#1088;%20&#1079;&#1074;&#1077;&#1076;&#1077;&#1085;&#1072;%20(2)\2016_1%20&#1055;&#1041;%20&#1080;%20&#1055;&#105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057;&#1042;%20&#1088;&#1072;&#1073;&#1086;&#1090;&#1072;\&#1047;&#1074;&#1077;&#1076;&#1077;&#1085;&#1110;\2022-2023\2%20&#1089;&#1077;&#1084;&#1077;&#1089;&#1090;&#1088;\2016_1%20&#1055;&#1041;_3&#1082;%202&#1089;+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3"/>
      <sheetName val="Лист14"/>
      <sheetName val="Лист15"/>
      <sheetName val="Лист16"/>
      <sheetName val="Лист18"/>
      <sheetName val="Лист19"/>
      <sheetName val="Лист11"/>
      <sheetName val="Лист12"/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Лист10"/>
      <sheetName val="Лист17"/>
      <sheetName val="Зведена 1к І с"/>
      <sheetName val="Індивідуальний графік"/>
      <sheetName val="Відомість РГР та КР"/>
      <sheetName val="Відомість ЛР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разделите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11">
          <cell r="D11" t="str">
            <v>Борисова О.Б.</v>
          </cell>
          <cell r="AO11">
            <v>94.555555555555557</v>
          </cell>
        </row>
        <row r="13">
          <cell r="D13" t="str">
            <v>Колганова А.О.</v>
          </cell>
          <cell r="AO13">
            <v>71.333333333333329</v>
          </cell>
        </row>
        <row r="15">
          <cell r="D15" t="str">
            <v>Пікуль С.В.</v>
          </cell>
          <cell r="AO15">
            <v>95.666666666666671</v>
          </cell>
        </row>
        <row r="17">
          <cell r="D17" t="str">
            <v>Яструб Н.А.</v>
          </cell>
          <cell r="AO17">
            <v>80.222222222222229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  <sheetName val="Лист5"/>
      <sheetName val="Лист6"/>
      <sheetName val="Лист 7"/>
      <sheetName val="Лист8"/>
      <sheetName val="Лист9"/>
      <sheetName val="Лист17"/>
      <sheetName val="Зведена 3к І с"/>
      <sheetName val="Індивідуальний графік"/>
      <sheetName val="Відомість РГР та КР"/>
      <sheetName val="Відомість ЛР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разделител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3">
          <cell r="D13" t="str">
            <v>Морозов О.В.</v>
          </cell>
        </row>
        <row r="14">
          <cell r="D14" t="str">
            <v>Родіна Я.Є.</v>
          </cell>
        </row>
        <row r="15">
          <cell r="D15" t="str">
            <v>Фоко О.О.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  <sheetName val="Лист5"/>
      <sheetName val="Лист6"/>
      <sheetName val="Лист 7"/>
      <sheetName val="Лист8"/>
      <sheetName val="Лист17"/>
      <sheetName val="Зведена 3к ІІ с"/>
      <sheetName val="Індивідуальний графік"/>
      <sheetName val="Відомість РГР та КР"/>
      <sheetName val="Відомість ЛР"/>
      <sheetName val="1"/>
      <sheetName val="2"/>
      <sheetName val="3"/>
      <sheetName val="4"/>
      <sheetName val="5"/>
      <sheetName val="разделитель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3">
          <cell r="W13">
            <v>68.5</v>
          </cell>
        </row>
        <row r="14">
          <cell r="W14">
            <v>72.375</v>
          </cell>
        </row>
        <row r="15">
          <cell r="W15">
            <v>84.5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Лист17"/>
      <sheetName val="Зведена 1к ІI с"/>
      <sheetName val="Індивідуальний графік"/>
      <sheetName val="Відомість РГР та КР"/>
      <sheetName val="Відомість ЛР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разделитель"/>
      <sheetName val="22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1">
          <cell r="D11" t="str">
            <v>Асадуллаєв Д.С.</v>
          </cell>
          <cell r="W11">
            <v>78.875</v>
          </cell>
        </row>
        <row r="12">
          <cell r="D12" t="str">
            <v>Ангелов Р.Ю.</v>
          </cell>
          <cell r="W12">
            <v>67.375</v>
          </cell>
        </row>
        <row r="13">
          <cell r="D13" t="str">
            <v>Варініченко С.С.</v>
          </cell>
          <cell r="W13">
            <v>77.5</v>
          </cell>
        </row>
        <row r="14">
          <cell r="D14" t="str">
            <v>Гладкий Д.С.</v>
          </cell>
          <cell r="W14">
            <v>76.875</v>
          </cell>
        </row>
        <row r="15">
          <cell r="D15" t="str">
            <v>Дергачов В.С.</v>
          </cell>
          <cell r="W15">
            <v>73.625</v>
          </cell>
        </row>
        <row r="16">
          <cell r="D16" t="str">
            <v>Донукіс О.С.</v>
          </cell>
          <cell r="W16">
            <v>87.5</v>
          </cell>
        </row>
        <row r="17">
          <cell r="D17" t="str">
            <v>Дубовий М.О.</v>
          </cell>
          <cell r="W17">
            <v>69.875</v>
          </cell>
        </row>
        <row r="18">
          <cell r="D18" t="str">
            <v>Запорожець А.В.</v>
          </cell>
          <cell r="W18">
            <v>72.875</v>
          </cell>
        </row>
        <row r="19">
          <cell r="D19" t="str">
            <v>Мельник Є.В.</v>
          </cell>
          <cell r="W19">
            <v>73.75</v>
          </cell>
        </row>
        <row r="20">
          <cell r="D20" t="str">
            <v>Одайський А.О.</v>
          </cell>
          <cell r="W20">
            <v>83.5</v>
          </cell>
        </row>
        <row r="21">
          <cell r="D21" t="str">
            <v>Режко Д.А.</v>
          </cell>
          <cell r="W21">
            <v>76.75</v>
          </cell>
        </row>
        <row r="22">
          <cell r="D22" t="str">
            <v>Решетняк С.І.</v>
          </cell>
          <cell r="W22">
            <v>69</v>
          </cell>
        </row>
        <row r="23">
          <cell r="D23" t="str">
            <v>Робулець О.А.</v>
          </cell>
          <cell r="W23">
            <v>82.625</v>
          </cell>
        </row>
        <row r="24">
          <cell r="D24" t="str">
            <v>Стукаленко А.М.</v>
          </cell>
          <cell r="W24">
            <v>67.125</v>
          </cell>
        </row>
        <row r="25">
          <cell r="D25" t="str">
            <v>Сулима Я.О.</v>
          </cell>
          <cell r="W25">
            <v>77.25</v>
          </cell>
        </row>
        <row r="26">
          <cell r="D26" t="str">
            <v>Федоров А.А.</v>
          </cell>
          <cell r="W26">
            <v>72</v>
          </cell>
        </row>
        <row r="27">
          <cell r="D27" t="str">
            <v>Цехмейструк М.С.</v>
          </cell>
          <cell r="W27">
            <v>72.25</v>
          </cell>
        </row>
        <row r="29">
          <cell r="D29" t="str">
            <v>Шмигельський Д.В.</v>
          </cell>
          <cell r="W29">
            <v>74.875</v>
          </cell>
        </row>
        <row r="30">
          <cell r="D30" t="str">
            <v>Штомпіль К.Д.</v>
          </cell>
          <cell r="W30">
            <v>81.25</v>
          </cell>
        </row>
        <row r="31">
          <cell r="D31" t="str">
            <v>Яронський Я.І.</v>
          </cell>
          <cell r="W31">
            <v>68.875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Лист17"/>
      <sheetName val="Зведена 1к ІІ с"/>
      <sheetName val="Індивідуальний графік"/>
      <sheetName val="Відомість РГР та КР"/>
      <sheetName val="Відомість ЛР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разделитель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2">
          <cell r="D12" t="str">
            <v>Антонов Б.А.</v>
          </cell>
          <cell r="W12">
            <v>72</v>
          </cell>
        </row>
        <row r="13">
          <cell r="D13" t="str">
            <v>Байкулов А.Р.</v>
          </cell>
          <cell r="W13">
            <v>65.125</v>
          </cell>
        </row>
        <row r="15">
          <cell r="D15" t="str">
            <v>Бородай О.М.</v>
          </cell>
          <cell r="W15">
            <v>63.5</v>
          </cell>
        </row>
        <row r="16">
          <cell r="D16" t="str">
            <v>Гошко Д.Ю.</v>
          </cell>
          <cell r="W16">
            <v>71.625</v>
          </cell>
        </row>
        <row r="17">
          <cell r="D17" t="str">
            <v>Гусєв Д.В.</v>
          </cell>
          <cell r="W17">
            <v>73.125</v>
          </cell>
        </row>
        <row r="18">
          <cell r="D18" t="str">
            <v>Гуцул С.В.</v>
          </cell>
          <cell r="W18">
            <v>77.75</v>
          </cell>
        </row>
        <row r="19">
          <cell r="D19" t="str">
            <v>Дячко М.А.</v>
          </cell>
          <cell r="W19">
            <v>79.25</v>
          </cell>
        </row>
        <row r="20">
          <cell r="D20" t="str">
            <v>Кравчук Б.Р.</v>
          </cell>
          <cell r="W20">
            <v>75.125</v>
          </cell>
        </row>
        <row r="21">
          <cell r="D21" t="str">
            <v>Комунішин Н.В.</v>
          </cell>
          <cell r="W21">
            <v>63</v>
          </cell>
        </row>
        <row r="23">
          <cell r="D23" t="str">
            <v>Плужний І.В.</v>
          </cell>
          <cell r="W23">
            <v>80.375</v>
          </cell>
        </row>
        <row r="24">
          <cell r="D24" t="str">
            <v>Походнєв А.І.</v>
          </cell>
          <cell r="W24">
            <v>71.25</v>
          </cell>
        </row>
        <row r="25">
          <cell r="D25" t="str">
            <v>Пушенко Д.В.</v>
          </cell>
          <cell r="W25">
            <v>74.125</v>
          </cell>
        </row>
        <row r="26">
          <cell r="D26" t="str">
            <v>Салманов Р.Р.</v>
          </cell>
          <cell r="W26">
            <v>73.75</v>
          </cell>
        </row>
        <row r="27">
          <cell r="D27" t="str">
            <v>Цикал В.А.</v>
          </cell>
          <cell r="W27">
            <v>89</v>
          </cell>
        </row>
        <row r="28">
          <cell r="D28" t="str">
            <v>Шкатюк Д.В.</v>
          </cell>
          <cell r="W28">
            <v>81.25</v>
          </cell>
        </row>
        <row r="29">
          <cell r="D29" t="str">
            <v>Шафаренко В.А.</v>
          </cell>
          <cell r="W29">
            <v>67.625</v>
          </cell>
        </row>
        <row r="30">
          <cell r="D30" t="str">
            <v>Шевельов А.О.</v>
          </cell>
          <cell r="W30">
            <v>65.125</v>
          </cell>
        </row>
        <row r="31">
          <cell r="D31" t="str">
            <v>Щербина Д.С.</v>
          </cell>
          <cell r="W31">
            <v>61.25</v>
          </cell>
        </row>
        <row r="32">
          <cell r="D32" t="str">
            <v>Ямборко І.Р.</v>
          </cell>
          <cell r="W32">
            <v>60.25</v>
          </cell>
        </row>
        <row r="33">
          <cell r="D33" t="str">
            <v>Ясичев В.І.</v>
          </cell>
          <cell r="W33">
            <v>71.25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Лист10"/>
      <sheetName val="Лист17"/>
      <sheetName val="Зведена 2к ІІ с"/>
      <sheetName val="Індивідуальний графік"/>
      <sheetName val="Відомість РГР та КР"/>
      <sheetName val="Відомість ЛР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азделитель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2">
          <cell r="D12" t="str">
            <v>Асауленко А.С.</v>
          </cell>
          <cell r="AO12">
            <v>89.333333333333329</v>
          </cell>
        </row>
        <row r="14">
          <cell r="D14" t="str">
            <v>Ворощук Д.О.</v>
          </cell>
          <cell r="AO14">
            <v>73.444444444444443</v>
          </cell>
        </row>
        <row r="15">
          <cell r="D15" t="str">
            <v>Гусєв А.Р.</v>
          </cell>
          <cell r="AO15">
            <v>75</v>
          </cell>
        </row>
        <row r="17">
          <cell r="D17" t="str">
            <v>Грищенко Є.Г.</v>
          </cell>
          <cell r="AO17">
            <v>88.555555555555557</v>
          </cell>
        </row>
        <row r="18">
          <cell r="D18" t="str">
            <v>Дубоділ М.О.</v>
          </cell>
          <cell r="AO18">
            <v>81</v>
          </cell>
        </row>
        <row r="19">
          <cell r="D19" t="str">
            <v>Дудка М.С.</v>
          </cell>
          <cell r="AO19">
            <v>85.888888888888886</v>
          </cell>
        </row>
        <row r="20">
          <cell r="D20" t="str">
            <v>Жидков О.О.</v>
          </cell>
          <cell r="AO20">
            <v>73</v>
          </cell>
        </row>
        <row r="21">
          <cell r="D21" t="str">
            <v>Зінченко С.А.</v>
          </cell>
          <cell r="AO21">
            <v>80.666666666666671</v>
          </cell>
        </row>
        <row r="23">
          <cell r="D23" t="str">
            <v>Іващук В.Р.</v>
          </cell>
          <cell r="AO23">
            <v>84.333333333333329</v>
          </cell>
        </row>
        <row r="24">
          <cell r="D24" t="str">
            <v>Коваленко Д.О.</v>
          </cell>
          <cell r="AO24">
            <v>81.444444444444443</v>
          </cell>
        </row>
        <row r="25">
          <cell r="D25" t="str">
            <v>Лупенко А.Д.</v>
          </cell>
          <cell r="AO25">
            <v>82.555555555555557</v>
          </cell>
        </row>
        <row r="26">
          <cell r="D26" t="str">
            <v>Людвиченко В.А.</v>
          </cell>
          <cell r="AO26">
            <v>82.888888888888886</v>
          </cell>
        </row>
        <row r="27">
          <cell r="D27" t="str">
            <v>Максименко К.Д.</v>
          </cell>
          <cell r="AO27">
            <v>81.777777777777771</v>
          </cell>
        </row>
        <row r="29">
          <cell r="D29" t="str">
            <v>Полковський В.О.</v>
          </cell>
          <cell r="AO29">
            <v>75.333333333333329</v>
          </cell>
        </row>
        <row r="30">
          <cell r="D30" t="str">
            <v>Пчельніков О.Ю.</v>
          </cell>
          <cell r="AO30">
            <v>73.444444444444443</v>
          </cell>
        </row>
        <row r="31">
          <cell r="D31" t="str">
            <v>Садовський М.С.</v>
          </cell>
          <cell r="AO31">
            <v>67.555555555555557</v>
          </cell>
        </row>
        <row r="32">
          <cell r="D32" t="str">
            <v>Святун-Берестовський А.С.</v>
          </cell>
          <cell r="AO32">
            <v>82.111111111111114</v>
          </cell>
        </row>
        <row r="33">
          <cell r="D33" t="str">
            <v>Скаржевський Ю.А.</v>
          </cell>
          <cell r="AO33">
            <v>78.222222222222229</v>
          </cell>
        </row>
        <row r="35">
          <cell r="D35" t="str">
            <v>Тітов К.О.</v>
          </cell>
          <cell r="AO35">
            <v>76.222222222222229</v>
          </cell>
        </row>
        <row r="37">
          <cell r="D37" t="str">
            <v>Федотов М.В.</v>
          </cell>
          <cell r="AO37">
            <v>76.444444444444443</v>
          </cell>
        </row>
        <row r="38">
          <cell r="D38" t="str">
            <v>Харманюк О.Я.</v>
          </cell>
          <cell r="AO38">
            <v>77.777777777777771</v>
          </cell>
        </row>
        <row r="39">
          <cell r="D39" t="str">
            <v>Ходацький І.В.</v>
          </cell>
          <cell r="AO39">
            <v>88.333333333333329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Лист17"/>
      <sheetName val="Зведена 3к ІІ с"/>
      <sheetName val="Індивідуальний графік"/>
      <sheetName val="Відомість РГР та КР"/>
      <sheetName val="Відомість ЛР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разделитель"/>
      <sheetName val="18"/>
      <sheetName val="19"/>
      <sheetName val="20"/>
      <sheetName val="21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5">
          <cell r="D15" t="str">
            <v>Дейкин Д.В.</v>
          </cell>
          <cell r="Y15">
            <v>77.111111111111114</v>
          </cell>
        </row>
        <row r="17">
          <cell r="D17" t="str">
            <v>Кравченко П.В.</v>
          </cell>
          <cell r="Y17">
            <v>77.222222222222229</v>
          </cell>
        </row>
        <row r="18">
          <cell r="D18" t="str">
            <v>Куліш Д.Є.</v>
          </cell>
          <cell r="Y18">
            <v>81.333333333333329</v>
          </cell>
        </row>
        <row r="19">
          <cell r="D19" t="str">
            <v>Матвєєв Д.С.</v>
          </cell>
          <cell r="Y19">
            <v>79.888888888888886</v>
          </cell>
        </row>
        <row r="20">
          <cell r="D20" t="str">
            <v>Мова А.В.</v>
          </cell>
          <cell r="Y20">
            <v>82.111111111111114</v>
          </cell>
        </row>
        <row r="22">
          <cell r="D22" t="str">
            <v>Рекуненко М.М.</v>
          </cell>
          <cell r="Y22">
            <v>85.444444444444443</v>
          </cell>
        </row>
        <row r="25">
          <cell r="D25" t="str">
            <v>Філіпович М.Ю.</v>
          </cell>
          <cell r="Y25">
            <v>81.444444444444443</v>
          </cell>
        </row>
        <row r="27">
          <cell r="D27" t="str">
            <v>Чердаклієв Б.Д.</v>
          </cell>
          <cell r="Y27">
            <v>74.555555555555557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Лист17"/>
      <sheetName val="Зведена 3к ІІ с"/>
      <sheetName val="Індивідуальний графік"/>
      <sheetName val="Відомість РГР та КР"/>
      <sheetName val="Відомість ЛР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разделитель"/>
      <sheetName val="17"/>
      <sheetName val="18"/>
      <sheetName val="19"/>
      <sheetName val="20"/>
      <sheetName val="21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1">
          <cell r="D11" t="str">
            <v xml:space="preserve">Аліярбеков Бейлер </v>
          </cell>
          <cell r="AO11">
            <v>74.777777777777771</v>
          </cell>
        </row>
        <row r="14">
          <cell r="D14" t="str">
            <v>Кесман О.О.</v>
          </cell>
          <cell r="AO14">
            <v>78.333333333333329</v>
          </cell>
        </row>
        <row r="17">
          <cell r="D17" t="str">
            <v>Кожухар Б.С.</v>
          </cell>
          <cell r="AO17">
            <v>81.222222222222229</v>
          </cell>
        </row>
        <row r="21">
          <cell r="D21" t="str">
            <v>Подопригора В.В.</v>
          </cell>
          <cell r="AO21">
            <v>82.777777777777771</v>
          </cell>
        </row>
        <row r="22">
          <cell r="D22" t="str">
            <v>Сирко В.С.</v>
          </cell>
          <cell r="AO22">
            <v>75.777777777777771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Лист10"/>
      <sheetName val="Лист17"/>
      <sheetName val="Зведена 1к ІІ с"/>
      <sheetName val="Індивідуальний графік"/>
      <sheetName val="Відомість РГР та КР"/>
      <sheetName val="Відомість ЛР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разделите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1">
          <cell r="D11" t="str">
            <v>Бахмут Д.П.</v>
          </cell>
          <cell r="Y11">
            <v>74</v>
          </cell>
        </row>
        <row r="12">
          <cell r="D12" t="str">
            <v>Бондаренко С.О.</v>
          </cell>
          <cell r="Y12">
            <v>75.888888888888886</v>
          </cell>
        </row>
        <row r="13">
          <cell r="D13" t="str">
            <v>Бригинець Б.І.</v>
          </cell>
          <cell r="Y13">
            <v>66.666666666666671</v>
          </cell>
        </row>
        <row r="14">
          <cell r="D14" t="str">
            <v>Волоткевич К.С.</v>
          </cell>
          <cell r="Y14">
            <v>79.777777777777771</v>
          </cell>
        </row>
        <row r="16">
          <cell r="D16" t="str">
            <v>Галушин Д.В.</v>
          </cell>
          <cell r="Y16">
            <v>75.777777777777771</v>
          </cell>
        </row>
        <row r="18">
          <cell r="D18" t="str">
            <v>Гнуташенко Я.Ю.</v>
          </cell>
          <cell r="Y18">
            <v>75.222222222222229</v>
          </cell>
        </row>
        <row r="19">
          <cell r="D19" t="str">
            <v>Гончар В.К.</v>
          </cell>
          <cell r="Y19">
            <v>76.444444444444443</v>
          </cell>
        </row>
        <row r="20">
          <cell r="D20" t="str">
            <v>Долгов Д.І.</v>
          </cell>
          <cell r="Y20">
            <v>77.7</v>
          </cell>
        </row>
        <row r="22">
          <cell r="D22" t="str">
            <v>Дулішкевич А.І.</v>
          </cell>
          <cell r="Y22">
            <v>76</v>
          </cell>
        </row>
        <row r="24">
          <cell r="D24" t="str">
            <v>Захарченко О.А.</v>
          </cell>
          <cell r="Y24">
            <v>76.222222222222229</v>
          </cell>
        </row>
        <row r="26">
          <cell r="D26" t="str">
            <v>Книш В.М.</v>
          </cell>
          <cell r="Y26">
            <v>78</v>
          </cell>
        </row>
        <row r="27">
          <cell r="D27" t="str">
            <v>Ковальов А.О.</v>
          </cell>
          <cell r="Y27">
            <v>79.333333333333329</v>
          </cell>
        </row>
        <row r="28">
          <cell r="D28" t="str">
            <v>Козлан О.Ю.</v>
          </cell>
          <cell r="Y28">
            <v>81.333333333333329</v>
          </cell>
        </row>
        <row r="29">
          <cell r="D29" t="str">
            <v>Коноваленко М.С.</v>
          </cell>
          <cell r="Y29">
            <v>76.666666666666671</v>
          </cell>
        </row>
        <row r="30">
          <cell r="D30" t="str">
            <v>Кощавка І.В.</v>
          </cell>
          <cell r="Y30">
            <v>77.222222222222229</v>
          </cell>
        </row>
        <row r="34">
          <cell r="D34" t="str">
            <v>Меленчук Д.Р.</v>
          </cell>
          <cell r="Y34">
            <v>78.222222222222229</v>
          </cell>
        </row>
        <row r="35">
          <cell r="D35" t="str">
            <v>Михайлов М.С.</v>
          </cell>
          <cell r="Y35">
            <v>73.111111111111114</v>
          </cell>
        </row>
        <row r="36">
          <cell r="D36" t="str">
            <v>Міхно Д.В.</v>
          </cell>
          <cell r="Y36">
            <v>80.666666666666671</v>
          </cell>
        </row>
        <row r="37">
          <cell r="D37" t="str">
            <v>Нефедов М.А.</v>
          </cell>
          <cell r="Y37">
            <v>81</v>
          </cell>
        </row>
        <row r="38">
          <cell r="D38" t="str">
            <v>Пилипенко Б.І.</v>
          </cell>
          <cell r="Y38">
            <v>74.666666666666671</v>
          </cell>
        </row>
        <row r="40">
          <cell r="D40" t="str">
            <v>Саєнко В.С.</v>
          </cell>
          <cell r="Y40">
            <v>77.666666666666671</v>
          </cell>
        </row>
        <row r="41">
          <cell r="D41" t="str">
            <v>Сагайдак А.В.</v>
          </cell>
          <cell r="Y41">
            <v>78.888888888888886</v>
          </cell>
        </row>
        <row r="43">
          <cell r="D43" t="str">
            <v>Солтасюк А.О.</v>
          </cell>
          <cell r="Y43">
            <v>76</v>
          </cell>
        </row>
        <row r="44">
          <cell r="D44" t="str">
            <v>Соха О.Р.</v>
          </cell>
          <cell r="Y44">
            <v>77.666666666666671</v>
          </cell>
        </row>
        <row r="47">
          <cell r="D47" t="str">
            <v>Якубишин А.В.</v>
          </cell>
          <cell r="Y47">
            <v>78.111111111111114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3"/>
      <sheetName val="Лист14"/>
      <sheetName val="Лист15"/>
      <sheetName val="Лист16"/>
      <sheetName val="Лист18"/>
      <sheetName val="Лист19"/>
      <sheetName val="Лист11"/>
      <sheetName val="Лист12"/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Лист10"/>
      <sheetName val="Лист17"/>
      <sheetName val="Зведена 1к І с"/>
      <sheetName val="Індивідуальний графік"/>
      <sheetName val="Відомість РГР та КР"/>
      <sheetName val="Відомість ЛР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разделите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13">
          <cell r="D13" t="str">
            <v>Батютенко А.В.</v>
          </cell>
          <cell r="AO13">
            <v>89.1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Лист17"/>
      <sheetName val="Зведена 1к ІІ с"/>
      <sheetName val="Індивідуальний графік"/>
      <sheetName val="Відомість РГР та КР"/>
      <sheetName val="Відомість ЛР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разделитель"/>
      <sheetName val="16"/>
      <sheetName val="17"/>
      <sheetName val="18"/>
      <sheetName val="19"/>
      <sheetName val="20"/>
      <sheetName val="21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1">
          <cell r="D11" t="str">
            <v>Афонін Р.Б.</v>
          </cell>
          <cell r="W11">
            <v>79.375</v>
          </cell>
        </row>
        <row r="12">
          <cell r="D12" t="str">
            <v>Бєляєв І.Д.</v>
          </cell>
          <cell r="W12">
            <v>80.125</v>
          </cell>
        </row>
        <row r="13">
          <cell r="D13" t="str">
            <v>Березна Я.В.</v>
          </cell>
          <cell r="W13">
            <v>79.5</v>
          </cell>
        </row>
        <row r="14">
          <cell r="D14" t="str">
            <v>Горбач А.Ю.</v>
          </cell>
          <cell r="W14">
            <v>70.75</v>
          </cell>
        </row>
        <row r="15">
          <cell r="D15" t="str">
            <v>Іванюта О.О.</v>
          </cell>
          <cell r="W15">
            <v>69.875</v>
          </cell>
        </row>
        <row r="16">
          <cell r="D16" t="str">
            <v>Кикла Д.О.</v>
          </cell>
        </row>
        <row r="17">
          <cell r="D17" t="str">
            <v>Козаченко О.В.</v>
          </cell>
          <cell r="W17">
            <v>79.25</v>
          </cell>
        </row>
        <row r="18">
          <cell r="D18" t="str">
            <v>Коломієць Ю.С.</v>
          </cell>
          <cell r="W18">
            <v>78.25</v>
          </cell>
        </row>
        <row r="19">
          <cell r="D19" t="str">
            <v>Кулеша В.В.</v>
          </cell>
          <cell r="W19">
            <v>77.875</v>
          </cell>
        </row>
        <row r="20">
          <cell r="D20" t="str">
            <v>Лазарєва А.Є.</v>
          </cell>
          <cell r="W20">
            <v>92.375</v>
          </cell>
        </row>
        <row r="21">
          <cell r="D21" t="str">
            <v>Ототюк Д.Є.</v>
          </cell>
          <cell r="W21">
            <v>79.125</v>
          </cell>
        </row>
        <row r="22">
          <cell r="D22" t="str">
            <v>Пеньковська М.В.</v>
          </cell>
          <cell r="W22">
            <v>85.125</v>
          </cell>
        </row>
        <row r="23">
          <cell r="D23" t="str">
            <v>Поліщук Д.О.</v>
          </cell>
        </row>
        <row r="24">
          <cell r="D24" t="str">
            <v>Рубан В.П.</v>
          </cell>
          <cell r="W24">
            <v>93.5</v>
          </cell>
        </row>
        <row r="25">
          <cell r="D25" t="str">
            <v>Тхоревська О.А.</v>
          </cell>
          <cell r="W25">
            <v>79.5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3"/>
      <sheetName val="Лист14"/>
      <sheetName val="Лист15"/>
      <sheetName val="Лист16"/>
      <sheetName val="Лист18"/>
      <sheetName val="Лист19"/>
      <sheetName val="Лист11"/>
      <sheetName val="Лист12"/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Лист10"/>
      <sheetName val="Лист17"/>
      <sheetName val="Зведена 1к І с"/>
      <sheetName val="Індивідуальний графік"/>
      <sheetName val="Відомість РГР та КР"/>
      <sheetName val="Відомість ЛР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разделите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11">
          <cell r="D11" t="str">
            <v>Борисова О.Б.</v>
          </cell>
        </row>
        <row r="15">
          <cell r="D15" t="str">
            <v>Пікуль С.В.</v>
          </cell>
        </row>
        <row r="17">
          <cell r="D17" t="str">
            <v>Яструб Н.А.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Лист17"/>
      <sheetName val="Зведена 1к ІІ с"/>
      <sheetName val="Індивідуальний графік"/>
      <sheetName val="Відомість РГР та КР"/>
      <sheetName val="Відомість ЛР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разделите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1">
          <cell r="D11" t="str">
            <v>Демченко І.Є.</v>
          </cell>
          <cell r="W11">
            <v>82</v>
          </cell>
        </row>
        <row r="12">
          <cell r="D12" t="str">
            <v>Толбанова Т.А.</v>
          </cell>
          <cell r="W12">
            <v>90.875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Лист17"/>
      <sheetName val="Зведена 1к І с"/>
      <sheetName val="Індивідуальний графік"/>
      <sheetName val="Відомість РГР та КР"/>
      <sheetName val="Відомість ЛР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разделител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1">
          <cell r="D11" t="str">
            <v>Асауленко В.В.</v>
          </cell>
        </row>
        <row r="15">
          <cell r="D15" t="str">
            <v>Іванко К.Д.</v>
          </cell>
        </row>
        <row r="17">
          <cell r="D17" t="str">
            <v>Лафренко К.І.</v>
          </cell>
        </row>
        <row r="23">
          <cell r="D23" t="str">
            <v>Павленко Д.С.</v>
          </cell>
        </row>
        <row r="26">
          <cell r="D26" t="str">
            <v>Степік Е.В.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Лист10"/>
      <sheetName val="Лист17"/>
      <sheetName val="Зведена 1к ІI с"/>
      <sheetName val="Індивідуальний графік"/>
      <sheetName val="Відомість РГР та КР"/>
      <sheetName val="Відомість ЛР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разделитель"/>
      <sheetName val="17"/>
      <sheetName val="18"/>
      <sheetName val="19"/>
      <sheetName val="20"/>
      <sheetName val="21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1">
          <cell r="Y11">
            <v>94.444444444444443</v>
          </cell>
        </row>
        <row r="15">
          <cell r="Y15">
            <v>95</v>
          </cell>
        </row>
        <row r="17">
          <cell r="Y17">
            <v>79.222222222222229</v>
          </cell>
        </row>
        <row r="20">
          <cell r="D20" t="str">
            <v>Масік К.О.</v>
          </cell>
          <cell r="Y20">
            <v>83.333333333333329</v>
          </cell>
        </row>
        <row r="23">
          <cell r="Y23">
            <v>89.555555555555557</v>
          </cell>
        </row>
        <row r="26">
          <cell r="Y26">
            <v>89.666666666666671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Лист17"/>
      <sheetName val="Зведена 1к І с"/>
      <sheetName val="Індивідуальний графік"/>
      <sheetName val="Відомість РГР та КР"/>
      <sheetName val="Відомість ЛР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разделител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1">
          <cell r="D11" t="str">
            <v>Андрущенко Д.О.</v>
          </cell>
        </row>
        <row r="12">
          <cell r="D12" t="str">
            <v>Бельська Р.В.</v>
          </cell>
          <cell r="AQ12">
            <v>86.285714285714292</v>
          </cell>
        </row>
        <row r="19">
          <cell r="D19" t="str">
            <v>Помазок Ю.О.</v>
          </cell>
        </row>
        <row r="22">
          <cell r="D22" t="str">
            <v>Тутевич А.С.</v>
          </cell>
          <cell r="AQ22">
            <v>83.571428571428569</v>
          </cell>
        </row>
        <row r="23">
          <cell r="D23" t="str">
            <v>Якименко Н.В.</v>
          </cell>
          <cell r="AQ23">
            <v>83.714285714285708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  <sheetName val="Лист8"/>
      <sheetName val="Лист5"/>
      <sheetName val="Лист6"/>
      <sheetName val="Лист7"/>
      <sheetName val="Лист9"/>
      <sheetName val="Лист17"/>
      <sheetName val="Зведена 1к ІІ с"/>
      <sheetName val="Індивідуальний графік"/>
      <sheetName val="Відомість РГР та КР"/>
      <sheetName val="Відомість ЛР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разделитель"/>
      <sheetName val="14"/>
      <sheetName val="15"/>
      <sheetName val="16"/>
      <sheetName val="17"/>
      <sheetName val="18"/>
      <sheetName val="19"/>
      <sheetName val="20"/>
      <sheetName val="21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1">
          <cell r="Y11">
            <v>97</v>
          </cell>
        </row>
        <row r="18">
          <cell r="D18" t="str">
            <v>Пелих О.М.</v>
          </cell>
          <cell r="Y18">
            <v>84.333333333333329</v>
          </cell>
        </row>
        <row r="19">
          <cell r="Y19">
            <v>93.444444444444443</v>
          </cell>
        </row>
        <row r="23">
          <cell r="D23" t="str">
            <v>Якименко Н.В.</v>
          </cell>
          <cell r="Y23">
            <v>83.555555555555557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Лист17"/>
      <sheetName val="Зведена 1к І с"/>
      <sheetName val="Індивідуальний графік"/>
      <sheetName val="Відомість РГР та КР"/>
      <sheetName val="Відомість ЛР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разделите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1">
          <cell r="D11" t="str">
            <v>Гасенко К.Р.</v>
          </cell>
        </row>
        <row r="12">
          <cell r="D12" t="str">
            <v>Зорька Ю.О.</v>
          </cell>
        </row>
        <row r="13">
          <cell r="D13" t="str">
            <v>Наталіч М.А.</v>
          </cell>
        </row>
        <row r="14">
          <cell r="D14" t="str">
            <v>Шелудько Д.В.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  <sheetName val="Лист4+"/>
      <sheetName val="Лист5"/>
      <sheetName val="Лист6"/>
      <sheetName val="Лист7"/>
      <sheetName val="Лист8"/>
      <sheetName val="Лист17"/>
      <sheetName val="Зведена 1к ІІ с"/>
      <sheetName val="Індивідуальний графік"/>
      <sheetName val="Відомість РГР та КР"/>
      <sheetName val="Відомість ЛР"/>
      <sheetName val="1"/>
      <sheetName val="2"/>
      <sheetName val="3"/>
      <sheetName val="4"/>
      <sheetName val="разделитель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1">
          <cell r="Y11">
            <v>85.25</v>
          </cell>
        </row>
        <row r="12">
          <cell r="Y12">
            <v>85</v>
          </cell>
        </row>
        <row r="13">
          <cell r="Y13">
            <v>94.125</v>
          </cell>
        </row>
        <row r="14">
          <cell r="Y14">
            <v>76.625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3"/>
      <sheetName val="Лист14"/>
      <sheetName val="Лист15"/>
      <sheetName val="Лист16"/>
      <sheetName val="Лист18"/>
      <sheetName val="Лист19"/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Лист10"/>
      <sheetName val="Лист11"/>
      <sheetName val="Лист12"/>
      <sheetName val="Лист17"/>
      <sheetName val="Зведена 1к І с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разделите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11">
          <cell r="C11" t="str">
            <v>Асєєв М. О.</v>
          </cell>
        </row>
        <row r="19">
          <cell r="C19" t="str">
            <v>Горбатюк Є.В.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  <sheetName val="Лист5"/>
      <sheetName val="Лист6"/>
      <sheetName val="Лист 7"/>
      <sheetName val="Лист8"/>
      <sheetName val="Лист17"/>
      <sheetName val="Зведена 2к ІІ с"/>
      <sheetName val="Індивідуальний графік"/>
      <sheetName val="Відомість РГР та КР"/>
      <sheetName val="Відомість ЛР"/>
      <sheetName val="1"/>
      <sheetName val="2"/>
      <sheetName val="3"/>
      <sheetName val="4"/>
      <sheetName val="5"/>
      <sheetName val="6"/>
      <sheetName val="разделитель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1">
          <cell r="W11">
            <v>94.625</v>
          </cell>
        </row>
        <row r="13">
          <cell r="W13">
            <v>96.5</v>
          </cell>
        </row>
        <row r="16">
          <cell r="W16">
            <v>81.375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  <sheetName val="Лист5"/>
      <sheetName val="Лист6"/>
      <sheetName val="Лист 7"/>
      <sheetName val="Лист8"/>
      <sheetName val="Лист17"/>
      <sheetName val="Зведена 2к ІІ с"/>
      <sheetName val="Індивідуальний графік"/>
      <sheetName val="Відомість РГР та КР"/>
      <sheetName val="Відомість ЛР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разделитель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1">
          <cell r="D11" t="str">
            <v>Божа С.Р.</v>
          </cell>
          <cell r="W11">
            <v>88.125</v>
          </cell>
        </row>
        <row r="12">
          <cell r="D12" t="str">
            <v>Болгара Л.Є.</v>
          </cell>
          <cell r="W12">
            <v>67</v>
          </cell>
        </row>
        <row r="13">
          <cell r="D13" t="str">
            <v>Волосович А.Р.</v>
          </cell>
          <cell r="W13">
            <v>95.875</v>
          </cell>
        </row>
        <row r="14">
          <cell r="D14" t="str">
            <v>Гюлер Е...</v>
          </cell>
          <cell r="W14">
            <v>91.75</v>
          </cell>
        </row>
        <row r="15">
          <cell r="D15" t="str">
            <v>Дідик К.В.</v>
          </cell>
          <cell r="W15">
            <v>77.625</v>
          </cell>
        </row>
        <row r="16">
          <cell r="D16" t="str">
            <v>Каракуц Д.А.</v>
          </cell>
          <cell r="W16">
            <v>75.25</v>
          </cell>
        </row>
        <row r="17">
          <cell r="D17" t="str">
            <v>Кольга В.О.</v>
          </cell>
          <cell r="W17">
            <v>67.5</v>
          </cell>
        </row>
        <row r="18">
          <cell r="D18" t="str">
            <v>Козак А.Ю.</v>
          </cell>
          <cell r="W18">
            <v>72.5</v>
          </cell>
        </row>
        <row r="19">
          <cell r="D19" t="str">
            <v>Лісовець В.О.</v>
          </cell>
          <cell r="W19">
            <v>94.875</v>
          </cell>
        </row>
        <row r="20">
          <cell r="D20" t="str">
            <v>Тупота О.В.</v>
          </cell>
          <cell r="W20">
            <v>85.125</v>
          </cell>
        </row>
        <row r="21">
          <cell r="D21" t="str">
            <v>Шевченко А.С.</v>
          </cell>
          <cell r="W21">
            <v>80.25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  <sheetName val="Лист5"/>
      <sheetName val="Лист6"/>
      <sheetName val="Лист 7"/>
      <sheetName val="Лист8"/>
      <sheetName val="Лист9"/>
      <sheetName val="Лист17"/>
      <sheetName val="Зведена Ік ІІ с"/>
      <sheetName val="Індивідуальний графік"/>
      <sheetName val="Відомість РГР та КР"/>
      <sheetName val="Відомість ЛР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разделите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1">
          <cell r="W11">
            <v>86.666666666666671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Лист10"/>
      <sheetName val="Лист11"/>
      <sheetName val="Лист17"/>
      <sheetName val="Зведена 2к 2 с"/>
      <sheetName val="Індивідуальний графік"/>
      <sheetName val="Відомість РГР та КР"/>
      <sheetName val="Відомість ЛР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разделитель"/>
      <sheetName val="20"/>
      <sheetName val="21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D11" t="str">
            <v>Банашкевич Р.І.</v>
          </cell>
          <cell r="AA11">
            <v>83.818181818181813</v>
          </cell>
        </row>
        <row r="12">
          <cell r="D12" t="str">
            <v>Гладкий А.Р.</v>
          </cell>
          <cell r="AA12">
            <v>75.63636363636364</v>
          </cell>
        </row>
        <row r="13">
          <cell r="D13" t="str">
            <v>Голін Д.О.</v>
          </cell>
          <cell r="AA13">
            <v>76</v>
          </cell>
        </row>
        <row r="15">
          <cell r="D15" t="str">
            <v>Кирилюк С.Г.</v>
          </cell>
          <cell r="AA15">
            <v>78.36363636363636</v>
          </cell>
        </row>
        <row r="16">
          <cell r="D16" t="str">
            <v>Клязника Я.Ю.</v>
          </cell>
          <cell r="AA16">
            <v>77.727272727272734</v>
          </cell>
        </row>
        <row r="17">
          <cell r="D17" t="str">
            <v>Ковалішин М.С.</v>
          </cell>
          <cell r="AA17">
            <v>77.909090909090907</v>
          </cell>
        </row>
        <row r="18">
          <cell r="D18" t="str">
            <v>Кривоберець І.А.</v>
          </cell>
          <cell r="AA18">
            <v>76.454545454545453</v>
          </cell>
        </row>
        <row r="22">
          <cell r="D22" t="str">
            <v>Ричак В.М.</v>
          </cell>
          <cell r="AA22">
            <v>78.181818181818187</v>
          </cell>
        </row>
        <row r="23">
          <cell r="D23" t="str">
            <v>Рудний Р.М.</v>
          </cell>
          <cell r="AA23">
            <v>77.36363636363636</v>
          </cell>
        </row>
        <row r="25">
          <cell r="D25" t="str">
            <v>Севастьянов Р.Ю.</v>
          </cell>
          <cell r="AA25">
            <v>76.909090909090907</v>
          </cell>
        </row>
        <row r="26">
          <cell r="D26" t="str">
            <v>Сович О.В.</v>
          </cell>
          <cell r="AA26">
            <v>81.727272727272734</v>
          </cell>
        </row>
        <row r="27">
          <cell r="D27" t="str">
            <v>Тимошевський С.С.</v>
          </cell>
          <cell r="AA27">
            <v>76.63636363636364</v>
          </cell>
        </row>
        <row r="28">
          <cell r="D28" t="str">
            <v>Черніченко Б.С.</v>
          </cell>
          <cell r="AA28">
            <v>78.909090909090907</v>
          </cell>
        </row>
        <row r="29">
          <cell r="D29" t="str">
            <v>Якимов А.В.</v>
          </cell>
          <cell r="AA29">
            <v>81.36363636363636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Лист10"/>
      <sheetName val="Лист11"/>
      <sheetName val="Лист17"/>
      <sheetName val="Зведена 2к 2 с"/>
      <sheetName val="Індивідуальний графік"/>
      <sheetName val="Відомість РГР та КР"/>
      <sheetName val="Відомість ЛР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разделитель"/>
      <sheetName val="21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1">
          <cell r="D11" t="str">
            <v>Асєєв І.І.</v>
          </cell>
          <cell r="AA11">
            <v>79</v>
          </cell>
        </row>
        <row r="12">
          <cell r="D12" t="str">
            <v>Берсенєв Д.С.</v>
          </cell>
          <cell r="AA12">
            <v>75</v>
          </cell>
        </row>
        <row r="13">
          <cell r="D13" t="str">
            <v>Бойчук А.О.</v>
          </cell>
          <cell r="AA13">
            <v>76.090909090909093</v>
          </cell>
        </row>
        <row r="14">
          <cell r="D14" t="str">
            <v>Бородавка В..</v>
          </cell>
          <cell r="AA14">
            <v>74.818181818181813</v>
          </cell>
        </row>
        <row r="15">
          <cell r="D15" t="str">
            <v>Брайцара А.Д.</v>
          </cell>
          <cell r="AA15">
            <v>80.36363636363636</v>
          </cell>
        </row>
        <row r="16">
          <cell r="D16" t="str">
            <v>Виходцев В.А.</v>
          </cell>
          <cell r="AA16">
            <v>78.36363636363636</v>
          </cell>
        </row>
        <row r="17">
          <cell r="D17" t="str">
            <v>Гапєєв М.В.</v>
          </cell>
          <cell r="AA17">
            <v>75.090909090909093</v>
          </cell>
        </row>
        <row r="19">
          <cell r="D19" t="str">
            <v>Горбунов К.О.</v>
          </cell>
          <cell r="AA19">
            <v>74.909090909090907</v>
          </cell>
        </row>
        <row r="20">
          <cell r="D20" t="str">
            <v>Григор’єв Ю.Ю.</v>
          </cell>
          <cell r="AA20">
            <v>76.545454545454547</v>
          </cell>
        </row>
        <row r="21">
          <cell r="D21" t="str">
            <v>Кіракосян Р.В.</v>
          </cell>
          <cell r="AA21">
            <v>79.727272727272734</v>
          </cell>
        </row>
        <row r="23">
          <cell r="D23" t="str">
            <v>Корольов Ю.С.</v>
          </cell>
          <cell r="AA23">
            <v>75</v>
          </cell>
        </row>
        <row r="25">
          <cell r="D25" t="str">
            <v>Посаженніков О.А.</v>
          </cell>
          <cell r="AA25">
            <v>79.818181818181813</v>
          </cell>
        </row>
        <row r="28">
          <cell r="D28" t="str">
            <v>Руденко Д.С.</v>
          </cell>
          <cell r="AA28">
            <v>75.909090909090907</v>
          </cell>
        </row>
        <row r="29">
          <cell r="D29" t="str">
            <v>Савін М.В.</v>
          </cell>
          <cell r="AA29">
            <v>76.909090909090907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3"/>
      <sheetName val="Лист14"/>
      <sheetName val="Лист15"/>
      <sheetName val="Лист16"/>
      <sheetName val="Лист18"/>
      <sheetName val="Лист19"/>
      <sheetName val="Лист11"/>
      <sheetName val="Лист12"/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Лист10"/>
      <sheetName val="Лист17"/>
      <sheetName val="Зведена 1к І с"/>
      <sheetName val="Індивідуальний графік"/>
      <sheetName val="Відомість РГР та КР"/>
      <sheetName val="Відомість ЛР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разделите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11">
          <cell r="D11" t="str">
            <v>Козлова Є.О.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  <sheetName val="Лист5"/>
      <sheetName val="Лист6"/>
      <sheetName val="Лист 7"/>
      <sheetName val="Лист8"/>
      <sheetName val="Лист17"/>
      <sheetName val="Зведена 3к ІІ с"/>
      <sheetName val="Індивідуальний графік"/>
      <sheetName val="Відомість РГР та КР"/>
      <sheetName val="Відомість ЛР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разделите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1">
          <cell r="W11">
            <v>91.375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"/>
  <sheetViews>
    <sheetView view="pageBreakPreview" topLeftCell="A12" zoomScale="80" zoomScaleNormal="70" zoomScaleSheetLayoutView="80" workbookViewId="0">
      <selection activeCell="A12" sqref="A1:XFD1048576"/>
    </sheetView>
  </sheetViews>
  <sheetFormatPr defaultColWidth="9.109375" defaultRowHeight="18" x14ac:dyDescent="0.35"/>
  <cols>
    <col min="1" max="16384" width="9.109375" style="1"/>
  </cols>
  <sheetData/>
  <pageMargins left="0.7" right="0.7" top="0.75" bottom="0.75" header="0.3" footer="0.3"/>
  <pageSetup paperSize="9" scale="5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O194"/>
  <sheetViews>
    <sheetView view="pageBreakPreview" topLeftCell="A17" zoomScale="70" zoomScaleNormal="75" zoomScaleSheetLayoutView="70" workbookViewId="0">
      <selection activeCell="I39" sqref="I39"/>
    </sheetView>
  </sheetViews>
  <sheetFormatPr defaultColWidth="9.109375" defaultRowHeight="18" x14ac:dyDescent="0.35"/>
  <cols>
    <col min="1" max="1" width="6.44140625" style="1" customWidth="1"/>
    <col min="2" max="2" width="46.88671875" style="1" customWidth="1"/>
    <col min="3" max="3" width="9" style="1" customWidth="1"/>
    <col min="4" max="4" width="17.44140625" style="1" customWidth="1"/>
    <col min="5" max="7" width="9.109375" style="1"/>
    <col min="8" max="8" width="13.44140625" style="1" customWidth="1"/>
    <col min="9" max="9" width="11.88671875" style="1" customWidth="1"/>
    <col min="10" max="10" width="12.6640625" style="1" customWidth="1"/>
    <col min="11" max="11" width="12.109375" style="1" customWidth="1"/>
    <col min="12" max="13" width="15.6640625" style="1" customWidth="1"/>
    <col min="14" max="14" width="36.88671875" style="1" customWidth="1"/>
    <col min="15" max="16384" width="9.109375" style="1"/>
  </cols>
  <sheetData>
    <row r="1" spans="1:4" x14ac:dyDescent="0.35">
      <c r="A1" s="244" t="s">
        <v>0</v>
      </c>
      <c r="B1" s="244"/>
      <c r="C1" s="244"/>
      <c r="D1" s="244"/>
    </row>
    <row r="2" spans="1:4" x14ac:dyDescent="0.35">
      <c r="A2" s="244" t="s">
        <v>1</v>
      </c>
      <c r="B2" s="244"/>
      <c r="C2" s="244"/>
      <c r="D2" s="244"/>
    </row>
    <row r="3" spans="1:4" x14ac:dyDescent="0.35">
      <c r="A3" s="2"/>
      <c r="B3" s="2" t="s">
        <v>2</v>
      </c>
      <c r="C3" s="2"/>
      <c r="D3" s="2"/>
    </row>
    <row r="4" spans="1:4" x14ac:dyDescent="0.35">
      <c r="A4" s="241" t="s">
        <v>37</v>
      </c>
      <c r="B4" s="241"/>
      <c r="C4" s="241"/>
      <c r="D4" s="241"/>
    </row>
    <row r="5" spans="1:4" x14ac:dyDescent="0.35">
      <c r="A5" s="104"/>
      <c r="B5" s="245" t="s">
        <v>4</v>
      </c>
      <c r="C5" s="245"/>
      <c r="D5" s="245"/>
    </row>
    <row r="6" spans="1:4" x14ac:dyDescent="0.35">
      <c r="C6" s="3" t="s">
        <v>5</v>
      </c>
    </row>
    <row r="7" spans="1:4" x14ac:dyDescent="0.35">
      <c r="C7" s="3" t="s">
        <v>6</v>
      </c>
    </row>
    <row r="8" spans="1:4" x14ac:dyDescent="0.35">
      <c r="C8" s="3" t="s">
        <v>30</v>
      </c>
    </row>
    <row r="9" spans="1:4" x14ac:dyDescent="0.35">
      <c r="C9" s="3" t="s">
        <v>75</v>
      </c>
    </row>
    <row r="10" spans="1:4" x14ac:dyDescent="0.35">
      <c r="C10" s="3" t="s">
        <v>7</v>
      </c>
    </row>
    <row r="12" spans="1:4" ht="20.399999999999999" x14ac:dyDescent="0.35">
      <c r="A12" s="246" t="s">
        <v>8</v>
      </c>
      <c r="B12" s="246"/>
      <c r="C12" s="246"/>
      <c r="D12" s="246"/>
    </row>
    <row r="13" spans="1:4" x14ac:dyDescent="0.35">
      <c r="A13" s="106"/>
      <c r="B13" s="106"/>
      <c r="C13" s="106"/>
      <c r="D13" s="106"/>
    </row>
    <row r="14" spans="1:4" x14ac:dyDescent="0.35">
      <c r="A14" s="199"/>
      <c r="B14" s="199" t="s">
        <v>52</v>
      </c>
      <c r="C14" s="199"/>
      <c r="D14" s="199"/>
    </row>
    <row r="15" spans="1:4" x14ac:dyDescent="0.35">
      <c r="A15" s="241" t="s">
        <v>10</v>
      </c>
      <c r="B15" s="241"/>
      <c r="C15" s="241"/>
      <c r="D15" s="241"/>
    </row>
    <row r="16" spans="1:4" x14ac:dyDescent="0.35">
      <c r="A16" s="240" t="s">
        <v>53</v>
      </c>
      <c r="B16" s="240"/>
      <c r="C16" s="240"/>
      <c r="D16" s="240"/>
    </row>
    <row r="17" spans="1:14" x14ac:dyDescent="0.35">
      <c r="A17" s="241" t="s">
        <v>11</v>
      </c>
      <c r="B17" s="241"/>
      <c r="C17" s="241"/>
      <c r="D17" s="241"/>
    </row>
    <row r="18" spans="1:14" x14ac:dyDescent="0.35">
      <c r="A18" s="199"/>
      <c r="B18" s="243" t="s">
        <v>59</v>
      </c>
      <c r="C18" s="243"/>
      <c r="D18" s="243"/>
      <c r="E18" s="243"/>
    </row>
    <row r="19" spans="1:14" x14ac:dyDescent="0.35">
      <c r="A19" s="241" t="s">
        <v>12</v>
      </c>
      <c r="B19" s="241"/>
      <c r="C19" s="241"/>
      <c r="D19" s="241"/>
    </row>
    <row r="20" spans="1:14" x14ac:dyDescent="0.35">
      <c r="A20" s="4"/>
      <c r="B20" s="199" t="s">
        <v>95</v>
      </c>
      <c r="C20" s="199"/>
      <c r="D20" s="199"/>
    </row>
    <row r="21" spans="1:14" x14ac:dyDescent="0.35">
      <c r="A21" s="241" t="s">
        <v>13</v>
      </c>
      <c r="B21" s="241"/>
      <c r="C21" s="241"/>
      <c r="D21" s="241"/>
    </row>
    <row r="22" spans="1:14" x14ac:dyDescent="0.35">
      <c r="A22" s="204"/>
      <c r="B22" s="203" t="s">
        <v>60</v>
      </c>
      <c r="C22" s="203"/>
      <c r="D22" s="203"/>
    </row>
    <row r="23" spans="1:14" x14ac:dyDescent="0.35">
      <c r="A23" s="204"/>
      <c r="B23" s="203"/>
      <c r="C23" s="203"/>
      <c r="D23" s="203"/>
    </row>
    <row r="24" spans="1:14" x14ac:dyDescent="0.35">
      <c r="A24" s="204"/>
      <c r="B24" s="203" t="s">
        <v>107</v>
      </c>
      <c r="C24" s="203"/>
      <c r="D24" s="203"/>
    </row>
    <row r="25" spans="1:14" x14ac:dyDescent="0.35">
      <c r="A25" s="204"/>
      <c r="B25" s="203"/>
      <c r="C25" s="203"/>
      <c r="D25" s="203"/>
    </row>
    <row r="26" spans="1:14" x14ac:dyDescent="0.35">
      <c r="A26" s="204"/>
      <c r="B26" s="203" t="s">
        <v>35</v>
      </c>
      <c r="C26" s="203"/>
      <c r="D26" s="203"/>
      <c r="F26" s="27" t="s">
        <v>29</v>
      </c>
    </row>
    <row r="27" spans="1:14" x14ac:dyDescent="0.35">
      <c r="A27" s="107"/>
      <c r="B27" s="106"/>
      <c r="C27" s="106"/>
      <c r="D27" s="106"/>
    </row>
    <row r="28" spans="1:14" ht="33.6" customHeight="1" x14ac:dyDescent="0.35">
      <c r="A28" s="242" t="s">
        <v>77</v>
      </c>
      <c r="B28" s="242"/>
      <c r="C28" s="242"/>
      <c r="D28" s="242"/>
      <c r="E28" s="242"/>
      <c r="F28" s="242"/>
      <c r="G28" s="242"/>
      <c r="H28" s="242"/>
      <c r="I28" s="242"/>
      <c r="J28" s="242"/>
      <c r="K28" s="242"/>
      <c r="L28" s="242"/>
      <c r="M28" s="242"/>
      <c r="N28" s="242"/>
    </row>
    <row r="29" spans="1:14" x14ac:dyDescent="0.35">
      <c r="A29" s="106"/>
      <c r="B29" s="106"/>
      <c r="C29" s="106"/>
      <c r="D29" s="106"/>
    </row>
    <row r="30" spans="1:14" s="8" customFormat="1" ht="36" x14ac:dyDescent="0.3">
      <c r="A30" s="5" t="s">
        <v>14</v>
      </c>
      <c r="B30" s="6" t="s">
        <v>15</v>
      </c>
      <c r="C30" s="6" t="s">
        <v>16</v>
      </c>
      <c r="D30" s="5" t="s">
        <v>17</v>
      </c>
      <c r="E30" s="238" t="s">
        <v>18</v>
      </c>
      <c r="F30" s="239"/>
      <c r="G30" s="238" t="s">
        <v>19</v>
      </c>
      <c r="H30" s="239"/>
      <c r="I30" s="238" t="s">
        <v>20</v>
      </c>
      <c r="J30" s="239"/>
      <c r="K30" s="238" t="s">
        <v>21</v>
      </c>
      <c r="L30" s="239"/>
      <c r="M30" s="6" t="s">
        <v>22</v>
      </c>
      <c r="N30" s="6" t="s">
        <v>23</v>
      </c>
    </row>
    <row r="31" spans="1:14" s="8" customFormat="1" ht="19.5" hidden="1" customHeight="1" x14ac:dyDescent="0.35">
      <c r="A31" s="55">
        <v>1</v>
      </c>
      <c r="B31" s="55" t="str">
        <f>'[18]Зведена 1к І с'!$D$13</f>
        <v>Батютенко А.В.</v>
      </c>
      <c r="C31" s="81" t="s">
        <v>46</v>
      </c>
      <c r="D31" s="255">
        <f>'[18]Зведена 1к І с'!$AO$13*0.9</f>
        <v>80.19</v>
      </c>
      <c r="E31" s="81"/>
      <c r="F31" s="112"/>
      <c r="G31" s="81">
        <v>10</v>
      </c>
      <c r="H31" s="112">
        <f t="shared" ref="H31:H62" si="0">G31*0.03</f>
        <v>0.3</v>
      </c>
      <c r="I31" s="81"/>
      <c r="J31" s="112"/>
      <c r="K31" s="81"/>
      <c r="L31" s="112"/>
      <c r="M31" s="255">
        <f>D31+H31</f>
        <v>80.489999999999995</v>
      </c>
      <c r="N31" s="81"/>
    </row>
    <row r="32" spans="1:14" s="8" customFormat="1" ht="19.5" customHeight="1" x14ac:dyDescent="0.35">
      <c r="A32" s="55">
        <v>1</v>
      </c>
      <c r="B32" s="21" t="str">
        <f>'[19]Зведена 1к ІІ с'!$D$24</f>
        <v>Рубан В.П.</v>
      </c>
      <c r="C32" s="81" t="s">
        <v>46</v>
      </c>
      <c r="D32" s="276">
        <f>'[19]Зведена 1к ІІ с'!$W$24*0.9</f>
        <v>84.15</v>
      </c>
      <c r="E32" s="173"/>
      <c r="F32" s="223">
        <f t="shared" ref="F32:F63" si="1">E32*0.03</f>
        <v>0</v>
      </c>
      <c r="G32" s="173">
        <v>10</v>
      </c>
      <c r="H32" s="223">
        <f t="shared" si="0"/>
        <v>0.3</v>
      </c>
      <c r="I32" s="173"/>
      <c r="J32" s="223">
        <f t="shared" ref="J32:J63" si="2">I32*0.02</f>
        <v>0</v>
      </c>
      <c r="K32" s="173"/>
      <c r="L32" s="223">
        <f t="shared" ref="L32:L63" si="3">K32*0.02</f>
        <v>0</v>
      </c>
      <c r="M32" s="276">
        <f t="shared" ref="M32:M63" si="4">D32+F32+H32+J32+L32</f>
        <v>84.45</v>
      </c>
      <c r="N32" s="173"/>
    </row>
    <row r="33" spans="1:15" s="8" customFormat="1" ht="19.5" customHeight="1" x14ac:dyDescent="0.35">
      <c r="A33" s="55">
        <v>2</v>
      </c>
      <c r="B33" s="21" t="str">
        <f>'[19]Зведена 1к ІІ с'!$D$20</f>
        <v>Лазарєва А.Є.</v>
      </c>
      <c r="C33" s="81" t="s">
        <v>46</v>
      </c>
      <c r="D33" s="276">
        <f>'[19]Зведена 1к ІІ с'!$W$20*0.9</f>
        <v>83.137500000000003</v>
      </c>
      <c r="E33" s="173"/>
      <c r="F33" s="223">
        <f t="shared" si="1"/>
        <v>0</v>
      </c>
      <c r="G33" s="173"/>
      <c r="H33" s="223">
        <f t="shared" si="0"/>
        <v>0</v>
      </c>
      <c r="I33" s="173"/>
      <c r="J33" s="223">
        <f t="shared" si="2"/>
        <v>0</v>
      </c>
      <c r="K33" s="173"/>
      <c r="L33" s="223">
        <f t="shared" si="3"/>
        <v>0</v>
      </c>
      <c r="M33" s="276">
        <f t="shared" si="4"/>
        <v>83.137500000000003</v>
      </c>
      <c r="N33" s="173"/>
    </row>
    <row r="34" spans="1:15" s="8" customFormat="1" ht="19.5" customHeight="1" x14ac:dyDescent="0.35">
      <c r="A34" s="21">
        <v>3</v>
      </c>
      <c r="B34" s="21" t="str">
        <f>'[20]Зведена 1к ІІ с'!$D$12</f>
        <v>Толбанова Т.А.</v>
      </c>
      <c r="C34" s="81" t="s">
        <v>46</v>
      </c>
      <c r="D34" s="304">
        <f>'[20]Зведена 1к ІІ с'!$W$12*0.9</f>
        <v>81.787500000000009</v>
      </c>
      <c r="E34" s="263"/>
      <c r="F34" s="223">
        <f t="shared" si="1"/>
        <v>0</v>
      </c>
      <c r="G34" s="263"/>
      <c r="H34" s="223">
        <f t="shared" si="0"/>
        <v>0</v>
      </c>
      <c r="I34" s="263"/>
      <c r="J34" s="223">
        <f t="shared" si="2"/>
        <v>0</v>
      </c>
      <c r="K34" s="263"/>
      <c r="L34" s="223">
        <f t="shared" si="3"/>
        <v>0</v>
      </c>
      <c r="M34" s="276">
        <f t="shared" si="4"/>
        <v>81.787500000000009</v>
      </c>
      <c r="N34" s="259"/>
    </row>
    <row r="35" spans="1:15" s="8" customFormat="1" ht="19.5" customHeight="1" x14ac:dyDescent="0.35">
      <c r="A35" s="55">
        <v>4</v>
      </c>
      <c r="B35" s="21" t="str">
        <f>'[19]Зведена 1к ІІ с'!$D$22</f>
        <v>Пеньковська М.В.</v>
      </c>
      <c r="C35" s="81" t="s">
        <v>46</v>
      </c>
      <c r="D35" s="276">
        <f>'[19]Зведена 1к ІІ с'!$W$22*0.9</f>
        <v>76.612499999999997</v>
      </c>
      <c r="E35" s="173"/>
      <c r="F35" s="223">
        <f t="shared" si="1"/>
        <v>0</v>
      </c>
      <c r="G35" s="173">
        <v>20</v>
      </c>
      <c r="H35" s="223">
        <f t="shared" si="0"/>
        <v>0.6</v>
      </c>
      <c r="I35" s="173"/>
      <c r="J35" s="223">
        <f t="shared" si="2"/>
        <v>0</v>
      </c>
      <c r="K35" s="173"/>
      <c r="L35" s="223">
        <f t="shared" si="3"/>
        <v>0</v>
      </c>
      <c r="M35" s="276">
        <f t="shared" si="4"/>
        <v>77.212499999999991</v>
      </c>
      <c r="N35" s="173"/>
      <c r="O35" s="228"/>
    </row>
    <row r="36" spans="1:15" s="8" customFormat="1" ht="19.5" customHeight="1" x14ac:dyDescent="0.35">
      <c r="A36" s="21">
        <v>5</v>
      </c>
      <c r="B36" s="21" t="str">
        <f>'[20]Зведена 1к ІІ с'!$D$11</f>
        <v>Демченко І.Є.</v>
      </c>
      <c r="C36" s="81" t="s">
        <v>46</v>
      </c>
      <c r="D36" s="304">
        <f>'[20]Зведена 1к ІІ с'!$W$11*0.9</f>
        <v>73.8</v>
      </c>
      <c r="E36" s="263"/>
      <c r="F36" s="223">
        <f t="shared" si="1"/>
        <v>0</v>
      </c>
      <c r="G36" s="263"/>
      <c r="H36" s="223">
        <f t="shared" si="0"/>
        <v>0</v>
      </c>
      <c r="I36" s="263"/>
      <c r="J36" s="223">
        <f t="shared" si="2"/>
        <v>0</v>
      </c>
      <c r="K36" s="263"/>
      <c r="L36" s="223">
        <f t="shared" si="3"/>
        <v>0</v>
      </c>
      <c r="M36" s="276">
        <f t="shared" si="4"/>
        <v>73.8</v>
      </c>
      <c r="N36" s="259"/>
      <c r="O36" s="228"/>
    </row>
    <row r="37" spans="1:15" s="8" customFormat="1" ht="19.5" customHeight="1" x14ac:dyDescent="0.35">
      <c r="A37" s="55">
        <v>6</v>
      </c>
      <c r="B37" s="55" t="str">
        <f>'[19]Зведена 1к ІІ с'!$D$12</f>
        <v>Бєляєв І.Д.</v>
      </c>
      <c r="C37" s="81" t="s">
        <v>46</v>
      </c>
      <c r="D37" s="255">
        <f>'[19]Зведена 1к ІІ с'!$W$12*0.9</f>
        <v>72.112499999999997</v>
      </c>
      <c r="E37" s="81"/>
      <c r="F37" s="112">
        <f t="shared" si="1"/>
        <v>0</v>
      </c>
      <c r="G37" s="81"/>
      <c r="H37" s="112">
        <f t="shared" si="0"/>
        <v>0</v>
      </c>
      <c r="I37" s="81"/>
      <c r="J37" s="112">
        <f t="shared" si="2"/>
        <v>0</v>
      </c>
      <c r="K37" s="81"/>
      <c r="L37" s="112">
        <f t="shared" si="3"/>
        <v>0</v>
      </c>
      <c r="M37" s="255">
        <f t="shared" si="4"/>
        <v>72.112499999999997</v>
      </c>
      <c r="N37" s="81"/>
      <c r="O37" s="228"/>
    </row>
    <row r="38" spans="1:15" s="8" customFormat="1" ht="19.5" customHeight="1" x14ac:dyDescent="0.35">
      <c r="A38" s="55">
        <v>7</v>
      </c>
      <c r="B38" s="55" t="str">
        <f>'[19]Зведена 1к ІІ с'!$D$11</f>
        <v>Афонін Р.Б.</v>
      </c>
      <c r="C38" s="81" t="s">
        <v>24</v>
      </c>
      <c r="D38" s="255">
        <f>'[19]Зведена 1к ІІ с'!$W$11*0.9</f>
        <v>71.4375</v>
      </c>
      <c r="E38" s="81">
        <v>20</v>
      </c>
      <c r="F38" s="112">
        <f t="shared" si="1"/>
        <v>0.6</v>
      </c>
      <c r="G38" s="81"/>
      <c r="H38" s="112">
        <f t="shared" si="0"/>
        <v>0</v>
      </c>
      <c r="I38" s="81"/>
      <c r="J38" s="112">
        <f t="shared" si="2"/>
        <v>0</v>
      </c>
      <c r="K38" s="81"/>
      <c r="L38" s="112">
        <f t="shared" si="3"/>
        <v>0</v>
      </c>
      <c r="M38" s="255">
        <f t="shared" si="4"/>
        <v>72.037499999999994</v>
      </c>
      <c r="N38" s="81" t="s">
        <v>100</v>
      </c>
      <c r="O38" s="228"/>
    </row>
    <row r="39" spans="1:15" s="8" customFormat="1" ht="19.5" customHeight="1" x14ac:dyDescent="0.35">
      <c r="A39" s="55">
        <v>8</v>
      </c>
      <c r="B39" s="21" t="str">
        <f>'[19]Зведена 1к ІІ с'!$D$17</f>
        <v>Козаченко О.В.</v>
      </c>
      <c r="C39" s="81" t="s">
        <v>46</v>
      </c>
      <c r="D39" s="276">
        <f>'[19]Зведена 1к ІІ с'!$W$17*0.9</f>
        <v>71.325000000000003</v>
      </c>
      <c r="E39" s="173"/>
      <c r="F39" s="223">
        <f t="shared" si="1"/>
        <v>0</v>
      </c>
      <c r="G39" s="173">
        <v>10</v>
      </c>
      <c r="H39" s="223">
        <f t="shared" si="0"/>
        <v>0.3</v>
      </c>
      <c r="I39" s="173"/>
      <c r="J39" s="223">
        <f t="shared" si="2"/>
        <v>0</v>
      </c>
      <c r="K39" s="173"/>
      <c r="L39" s="223">
        <f t="shared" si="3"/>
        <v>0</v>
      </c>
      <c r="M39" s="276">
        <f t="shared" si="4"/>
        <v>71.625</v>
      </c>
      <c r="N39" s="173"/>
      <c r="O39" s="228"/>
    </row>
    <row r="40" spans="1:15" s="8" customFormat="1" ht="19.5" customHeight="1" x14ac:dyDescent="0.35">
      <c r="A40" s="55">
        <v>9</v>
      </c>
      <c r="B40" s="55" t="str">
        <f>'[19]Зведена 1к ІІ с'!$D$13</f>
        <v>Березна Я.В.</v>
      </c>
      <c r="C40" s="81" t="s">
        <v>46</v>
      </c>
      <c r="D40" s="255">
        <f>'[19]Зведена 1к ІІ с'!$W$13*0.9</f>
        <v>71.55</v>
      </c>
      <c r="E40" s="81"/>
      <c r="F40" s="112">
        <f t="shared" si="1"/>
        <v>0</v>
      </c>
      <c r="G40" s="81"/>
      <c r="H40" s="112">
        <f t="shared" si="0"/>
        <v>0</v>
      </c>
      <c r="I40" s="81"/>
      <c r="J40" s="112">
        <f t="shared" si="2"/>
        <v>0</v>
      </c>
      <c r="K40" s="81"/>
      <c r="L40" s="112">
        <f t="shared" si="3"/>
        <v>0</v>
      </c>
      <c r="M40" s="255">
        <f t="shared" si="4"/>
        <v>71.55</v>
      </c>
      <c r="N40" s="236"/>
      <c r="O40" s="228"/>
    </row>
    <row r="41" spans="1:15" s="8" customFormat="1" ht="19.5" customHeight="1" x14ac:dyDescent="0.35">
      <c r="A41" s="55">
        <v>10</v>
      </c>
      <c r="B41" s="21" t="str">
        <f>'[19]Зведена 1к ІІ с'!$D$25</f>
        <v>Тхоревська О.А.</v>
      </c>
      <c r="C41" s="81" t="s">
        <v>46</v>
      </c>
      <c r="D41" s="276">
        <f>'[19]Зведена 1к ІІ с'!$W$25*0.9</f>
        <v>71.55</v>
      </c>
      <c r="E41" s="173"/>
      <c r="F41" s="223">
        <f t="shared" si="1"/>
        <v>0</v>
      </c>
      <c r="G41" s="173"/>
      <c r="H41" s="223">
        <f t="shared" si="0"/>
        <v>0</v>
      </c>
      <c r="I41" s="173"/>
      <c r="J41" s="223">
        <f t="shared" si="2"/>
        <v>0</v>
      </c>
      <c r="K41" s="173"/>
      <c r="L41" s="223">
        <f t="shared" si="3"/>
        <v>0</v>
      </c>
      <c r="M41" s="276">
        <f t="shared" si="4"/>
        <v>71.55</v>
      </c>
      <c r="N41" s="173"/>
      <c r="O41" s="228"/>
    </row>
    <row r="42" spans="1:15" s="8" customFormat="1" ht="19.5" customHeight="1" x14ac:dyDescent="0.35">
      <c r="A42" s="55">
        <v>12</v>
      </c>
      <c r="B42" s="21" t="str">
        <f>'[19]Зведена 1к ІІ с'!$D$16</f>
        <v>Кикла Д.О.</v>
      </c>
      <c r="C42" s="81" t="s">
        <v>46</v>
      </c>
      <c r="D42" s="276">
        <f>'[19]Зведена 1к ІІ с'!$W$17*0.9</f>
        <v>71.325000000000003</v>
      </c>
      <c r="E42" s="173"/>
      <c r="F42" s="223">
        <f t="shared" si="1"/>
        <v>0</v>
      </c>
      <c r="G42" s="173"/>
      <c r="H42" s="223">
        <f t="shared" si="0"/>
        <v>0</v>
      </c>
      <c r="I42" s="173"/>
      <c r="J42" s="223">
        <f t="shared" si="2"/>
        <v>0</v>
      </c>
      <c r="K42" s="173"/>
      <c r="L42" s="223">
        <f t="shared" si="3"/>
        <v>0</v>
      </c>
      <c r="M42" s="276">
        <f t="shared" si="4"/>
        <v>71.325000000000003</v>
      </c>
      <c r="N42" s="173"/>
      <c r="O42" s="228"/>
    </row>
    <row r="43" spans="1:15" s="8" customFormat="1" ht="19.5" customHeight="1" x14ac:dyDescent="0.35">
      <c r="A43" s="55">
        <v>13</v>
      </c>
      <c r="B43" s="21" t="str">
        <f>'[19]Зведена 1к ІІ с'!$D$21</f>
        <v>Ототюк Д.Є.</v>
      </c>
      <c r="C43" s="81" t="s">
        <v>46</v>
      </c>
      <c r="D43" s="276">
        <f>'[19]Зведена 1к ІІ с'!$W$21*0.9</f>
        <v>71.212500000000006</v>
      </c>
      <c r="E43" s="173"/>
      <c r="F43" s="223">
        <f t="shared" si="1"/>
        <v>0</v>
      </c>
      <c r="G43" s="173"/>
      <c r="H43" s="223">
        <f t="shared" si="0"/>
        <v>0</v>
      </c>
      <c r="I43" s="173"/>
      <c r="J43" s="223">
        <f t="shared" si="2"/>
        <v>0</v>
      </c>
      <c r="K43" s="173"/>
      <c r="L43" s="223">
        <f t="shared" si="3"/>
        <v>0</v>
      </c>
      <c r="M43" s="276">
        <f t="shared" si="4"/>
        <v>71.212500000000006</v>
      </c>
      <c r="N43" s="173"/>
      <c r="O43" s="228"/>
    </row>
    <row r="44" spans="1:15" s="8" customFormat="1" ht="19.5" hidden="1" customHeight="1" x14ac:dyDescent="0.35">
      <c r="A44" s="55"/>
      <c r="B44" s="21" t="str">
        <f>'[19]Зведена 1к ІІ с'!$D$23</f>
        <v>Поліщук Д.О.</v>
      </c>
      <c r="C44" s="81" t="s">
        <v>46</v>
      </c>
      <c r="D44" s="276"/>
      <c r="E44" s="173"/>
      <c r="F44" s="223">
        <f t="shared" si="1"/>
        <v>0</v>
      </c>
      <c r="G44" s="173"/>
      <c r="H44" s="223">
        <f t="shared" si="0"/>
        <v>0</v>
      </c>
      <c r="I44" s="173"/>
      <c r="J44" s="223">
        <f t="shared" si="2"/>
        <v>0</v>
      </c>
      <c r="K44" s="173"/>
      <c r="L44" s="223">
        <f t="shared" si="3"/>
        <v>0</v>
      </c>
      <c r="M44" s="276">
        <f t="shared" si="4"/>
        <v>0</v>
      </c>
      <c r="N44" s="173"/>
      <c r="O44" s="228"/>
    </row>
    <row r="45" spans="1:15" s="8" customFormat="1" ht="19.5" customHeight="1" x14ac:dyDescent="0.35">
      <c r="A45" s="55">
        <v>14</v>
      </c>
      <c r="B45" s="21" t="str">
        <f>'[19]Зведена 1к ІІ с'!$D$18</f>
        <v>Коломієць Ю.С.</v>
      </c>
      <c r="C45" s="81" t="s">
        <v>24</v>
      </c>
      <c r="D45" s="276">
        <f>'[19]Зведена 1к ІІ с'!$W$18*0.9</f>
        <v>70.424999999999997</v>
      </c>
      <c r="E45" s="173">
        <v>20</v>
      </c>
      <c r="F45" s="223">
        <f t="shared" si="1"/>
        <v>0.6</v>
      </c>
      <c r="G45" s="173"/>
      <c r="H45" s="223">
        <f t="shared" si="0"/>
        <v>0</v>
      </c>
      <c r="I45" s="173"/>
      <c r="J45" s="223">
        <f t="shared" si="2"/>
        <v>0</v>
      </c>
      <c r="K45" s="173"/>
      <c r="L45" s="223">
        <f t="shared" si="3"/>
        <v>0</v>
      </c>
      <c r="M45" s="276">
        <f t="shared" si="4"/>
        <v>71.024999999999991</v>
      </c>
      <c r="N45" s="173" t="s">
        <v>98</v>
      </c>
      <c r="O45" s="228"/>
    </row>
    <row r="46" spans="1:15" s="8" customFormat="1" ht="19.5" customHeight="1" x14ac:dyDescent="0.35">
      <c r="A46" s="55">
        <v>15</v>
      </c>
      <c r="B46" s="21" t="str">
        <f>'[19]Зведена 1к ІІ с'!$D$19</f>
        <v>Кулеша В.В.</v>
      </c>
      <c r="C46" s="81" t="s">
        <v>46</v>
      </c>
      <c r="D46" s="276">
        <f>'[19]Зведена 1к ІІ с'!$W$19*0.9</f>
        <v>70.087500000000006</v>
      </c>
      <c r="E46" s="173"/>
      <c r="F46" s="223">
        <f t="shared" si="1"/>
        <v>0</v>
      </c>
      <c r="G46" s="173"/>
      <c r="H46" s="223">
        <f t="shared" si="0"/>
        <v>0</v>
      </c>
      <c r="I46" s="173"/>
      <c r="J46" s="223">
        <f t="shared" si="2"/>
        <v>0</v>
      </c>
      <c r="K46" s="173"/>
      <c r="L46" s="223">
        <f t="shared" si="3"/>
        <v>0</v>
      </c>
      <c r="M46" s="276">
        <f t="shared" si="4"/>
        <v>70.087500000000006</v>
      </c>
      <c r="N46" s="74"/>
      <c r="O46" s="228"/>
    </row>
    <row r="47" spans="1:15" s="8" customFormat="1" ht="19.5" hidden="1" customHeight="1" x14ac:dyDescent="0.35">
      <c r="A47" s="55"/>
      <c r="B47" s="21"/>
      <c r="C47" s="81" t="s">
        <v>46</v>
      </c>
      <c r="D47" s="276"/>
      <c r="E47" s="173"/>
      <c r="F47" s="223">
        <f t="shared" si="1"/>
        <v>0</v>
      </c>
      <c r="G47" s="173"/>
      <c r="H47" s="223">
        <f t="shared" si="0"/>
        <v>0</v>
      </c>
      <c r="I47" s="173"/>
      <c r="J47" s="223">
        <f t="shared" si="2"/>
        <v>0</v>
      </c>
      <c r="K47" s="173"/>
      <c r="L47" s="223">
        <f t="shared" si="3"/>
        <v>0</v>
      </c>
      <c r="M47" s="276">
        <f t="shared" si="4"/>
        <v>0</v>
      </c>
      <c r="N47" s="173"/>
      <c r="O47" s="228"/>
    </row>
    <row r="48" spans="1:15" s="8" customFormat="1" ht="19.5" hidden="1" customHeight="1" x14ac:dyDescent="0.35">
      <c r="A48" s="55"/>
      <c r="B48" s="21"/>
      <c r="C48" s="81" t="s">
        <v>46</v>
      </c>
      <c r="D48" s="276"/>
      <c r="E48" s="173"/>
      <c r="F48" s="223">
        <f t="shared" si="1"/>
        <v>0</v>
      </c>
      <c r="G48" s="173"/>
      <c r="H48" s="223">
        <f t="shared" si="0"/>
        <v>0</v>
      </c>
      <c r="I48" s="173"/>
      <c r="J48" s="223">
        <f t="shared" si="2"/>
        <v>0</v>
      </c>
      <c r="K48" s="173"/>
      <c r="L48" s="223">
        <f t="shared" si="3"/>
        <v>0</v>
      </c>
      <c r="M48" s="276">
        <f t="shared" si="4"/>
        <v>0</v>
      </c>
      <c r="N48" s="173"/>
      <c r="O48" s="228"/>
    </row>
    <row r="49" spans="1:15" s="8" customFormat="1" ht="19.5" hidden="1" customHeight="1" x14ac:dyDescent="0.35">
      <c r="A49" s="55"/>
      <c r="B49" s="21"/>
      <c r="C49" s="81" t="s">
        <v>46</v>
      </c>
      <c r="D49" s="276"/>
      <c r="E49" s="173"/>
      <c r="F49" s="223">
        <f t="shared" si="1"/>
        <v>0</v>
      </c>
      <c r="G49" s="173"/>
      <c r="H49" s="223">
        <f t="shared" si="0"/>
        <v>0</v>
      </c>
      <c r="I49" s="173"/>
      <c r="J49" s="223">
        <f t="shared" si="2"/>
        <v>0</v>
      </c>
      <c r="K49" s="173"/>
      <c r="L49" s="223">
        <f t="shared" si="3"/>
        <v>0</v>
      </c>
      <c r="M49" s="276">
        <f t="shared" si="4"/>
        <v>0</v>
      </c>
      <c r="N49" s="173"/>
      <c r="O49" s="228"/>
    </row>
    <row r="50" spans="1:15" s="8" customFormat="1" ht="19.5" hidden="1" customHeight="1" x14ac:dyDescent="0.35">
      <c r="A50" s="55"/>
      <c r="B50" s="21"/>
      <c r="C50" s="81" t="s">
        <v>46</v>
      </c>
      <c r="D50" s="276"/>
      <c r="E50" s="173"/>
      <c r="F50" s="223">
        <f t="shared" si="1"/>
        <v>0</v>
      </c>
      <c r="G50" s="173"/>
      <c r="H50" s="223">
        <f t="shared" si="0"/>
        <v>0</v>
      </c>
      <c r="I50" s="173"/>
      <c r="J50" s="223">
        <f t="shared" si="2"/>
        <v>0</v>
      </c>
      <c r="K50" s="173"/>
      <c r="L50" s="223">
        <f t="shared" si="3"/>
        <v>0</v>
      </c>
      <c r="M50" s="276">
        <f t="shared" si="4"/>
        <v>0</v>
      </c>
      <c r="N50" s="173"/>
      <c r="O50" s="228"/>
    </row>
    <row r="51" spans="1:15" s="8" customFormat="1" ht="19.5" hidden="1" customHeight="1" x14ac:dyDescent="0.35">
      <c r="A51" s="55"/>
      <c r="B51" s="21"/>
      <c r="C51" s="81" t="s">
        <v>46</v>
      </c>
      <c r="D51" s="276"/>
      <c r="E51" s="173"/>
      <c r="F51" s="223">
        <f t="shared" si="1"/>
        <v>0</v>
      </c>
      <c r="G51" s="173"/>
      <c r="H51" s="223">
        <f t="shared" si="0"/>
        <v>0</v>
      </c>
      <c r="I51" s="173"/>
      <c r="J51" s="223">
        <f t="shared" si="2"/>
        <v>0</v>
      </c>
      <c r="K51" s="173"/>
      <c r="L51" s="223">
        <f t="shared" si="3"/>
        <v>0</v>
      </c>
      <c r="M51" s="276">
        <f t="shared" si="4"/>
        <v>0</v>
      </c>
      <c r="N51" s="173"/>
      <c r="O51" s="228"/>
    </row>
    <row r="52" spans="1:15" s="8" customFormat="1" ht="19.5" hidden="1" customHeight="1" x14ac:dyDescent="0.35">
      <c r="A52" s="55"/>
      <c r="B52" s="21"/>
      <c r="C52" s="81" t="s">
        <v>46</v>
      </c>
      <c r="D52" s="276"/>
      <c r="E52" s="173"/>
      <c r="F52" s="223">
        <f t="shared" si="1"/>
        <v>0</v>
      </c>
      <c r="G52" s="173"/>
      <c r="H52" s="223">
        <f t="shared" si="0"/>
        <v>0</v>
      </c>
      <c r="I52" s="173"/>
      <c r="J52" s="223">
        <f t="shared" si="2"/>
        <v>0</v>
      </c>
      <c r="K52" s="173"/>
      <c r="L52" s="223">
        <f t="shared" si="3"/>
        <v>0</v>
      </c>
      <c r="M52" s="276">
        <f t="shared" si="4"/>
        <v>0</v>
      </c>
      <c r="N52" s="173"/>
      <c r="O52" s="228"/>
    </row>
    <row r="53" spans="1:15" s="8" customFormat="1" ht="19.5" hidden="1" customHeight="1" x14ac:dyDescent="0.35">
      <c r="A53" s="55"/>
      <c r="B53" s="21"/>
      <c r="C53" s="81" t="s">
        <v>46</v>
      </c>
      <c r="D53" s="276"/>
      <c r="E53" s="173"/>
      <c r="F53" s="223">
        <f t="shared" si="1"/>
        <v>0</v>
      </c>
      <c r="G53" s="173"/>
      <c r="H53" s="223">
        <f t="shared" si="0"/>
        <v>0</v>
      </c>
      <c r="I53" s="173"/>
      <c r="J53" s="223">
        <f t="shared" si="2"/>
        <v>0</v>
      </c>
      <c r="K53" s="173"/>
      <c r="L53" s="223">
        <f t="shared" si="3"/>
        <v>0</v>
      </c>
      <c r="M53" s="276">
        <f t="shared" si="4"/>
        <v>0</v>
      </c>
      <c r="N53" s="173"/>
      <c r="O53" s="228"/>
    </row>
    <row r="54" spans="1:15" s="8" customFormat="1" ht="19.5" hidden="1" customHeight="1" x14ac:dyDescent="0.35">
      <c r="A54" s="55"/>
      <c r="B54" s="21"/>
      <c r="C54" s="81" t="s">
        <v>46</v>
      </c>
      <c r="D54" s="276"/>
      <c r="E54" s="173"/>
      <c r="F54" s="223">
        <f t="shared" si="1"/>
        <v>0</v>
      </c>
      <c r="G54" s="173"/>
      <c r="H54" s="223">
        <f t="shared" si="0"/>
        <v>0</v>
      </c>
      <c r="I54" s="173"/>
      <c r="J54" s="223">
        <f t="shared" si="2"/>
        <v>0</v>
      </c>
      <c r="K54" s="173"/>
      <c r="L54" s="223">
        <f t="shared" si="3"/>
        <v>0</v>
      </c>
      <c r="M54" s="276">
        <f t="shared" si="4"/>
        <v>0</v>
      </c>
      <c r="N54" s="173"/>
      <c r="O54" s="228"/>
    </row>
    <row r="55" spans="1:15" s="8" customFormat="1" ht="19.5" hidden="1" customHeight="1" x14ac:dyDescent="0.35">
      <c r="A55" s="55"/>
      <c r="B55" s="21"/>
      <c r="C55" s="81" t="s">
        <v>46</v>
      </c>
      <c r="D55" s="276"/>
      <c r="E55" s="173"/>
      <c r="F55" s="223">
        <f t="shared" si="1"/>
        <v>0</v>
      </c>
      <c r="G55" s="173"/>
      <c r="H55" s="223">
        <f t="shared" si="0"/>
        <v>0</v>
      </c>
      <c r="I55" s="173"/>
      <c r="J55" s="223">
        <f t="shared" si="2"/>
        <v>0</v>
      </c>
      <c r="K55" s="173"/>
      <c r="L55" s="223">
        <f t="shared" si="3"/>
        <v>0</v>
      </c>
      <c r="M55" s="276">
        <f t="shared" si="4"/>
        <v>0</v>
      </c>
      <c r="N55" s="173"/>
      <c r="O55" s="228"/>
    </row>
    <row r="56" spans="1:15" s="8" customFormat="1" ht="19.5" hidden="1" customHeight="1" x14ac:dyDescent="0.35">
      <c r="A56" s="55"/>
      <c r="B56" s="21"/>
      <c r="C56" s="81" t="s">
        <v>46</v>
      </c>
      <c r="D56" s="276"/>
      <c r="E56" s="173"/>
      <c r="F56" s="223">
        <f t="shared" si="1"/>
        <v>0</v>
      </c>
      <c r="G56" s="173"/>
      <c r="H56" s="223">
        <f t="shared" si="0"/>
        <v>0</v>
      </c>
      <c r="I56" s="173"/>
      <c r="J56" s="223">
        <f t="shared" si="2"/>
        <v>0</v>
      </c>
      <c r="K56" s="173"/>
      <c r="L56" s="223">
        <f t="shared" si="3"/>
        <v>0</v>
      </c>
      <c r="M56" s="276">
        <f t="shared" si="4"/>
        <v>0</v>
      </c>
      <c r="N56" s="173"/>
      <c r="O56" s="228"/>
    </row>
    <row r="57" spans="1:15" s="8" customFormat="1" ht="19.5" hidden="1" customHeight="1" x14ac:dyDescent="0.35">
      <c r="A57" s="55"/>
      <c r="B57" s="21"/>
      <c r="C57" s="81" t="s">
        <v>46</v>
      </c>
      <c r="D57" s="276"/>
      <c r="E57" s="173"/>
      <c r="F57" s="223">
        <f t="shared" si="1"/>
        <v>0</v>
      </c>
      <c r="G57" s="173"/>
      <c r="H57" s="223">
        <f t="shared" si="0"/>
        <v>0</v>
      </c>
      <c r="I57" s="173"/>
      <c r="J57" s="223">
        <f t="shared" si="2"/>
        <v>0</v>
      </c>
      <c r="K57" s="173"/>
      <c r="L57" s="223">
        <f t="shared" si="3"/>
        <v>0</v>
      </c>
      <c r="M57" s="276">
        <f t="shared" si="4"/>
        <v>0</v>
      </c>
      <c r="N57" s="173"/>
      <c r="O57" s="228"/>
    </row>
    <row r="58" spans="1:15" s="8" customFormat="1" ht="19.5" hidden="1" customHeight="1" x14ac:dyDescent="0.35">
      <c r="A58" s="55"/>
      <c r="B58" s="21"/>
      <c r="C58" s="81" t="s">
        <v>46</v>
      </c>
      <c r="D58" s="276"/>
      <c r="E58" s="173"/>
      <c r="F58" s="223">
        <f t="shared" si="1"/>
        <v>0</v>
      </c>
      <c r="G58" s="173"/>
      <c r="H58" s="223">
        <f t="shared" si="0"/>
        <v>0</v>
      </c>
      <c r="I58" s="173"/>
      <c r="J58" s="223">
        <f t="shared" si="2"/>
        <v>0</v>
      </c>
      <c r="K58" s="173"/>
      <c r="L58" s="223">
        <f t="shared" si="3"/>
        <v>0</v>
      </c>
      <c r="M58" s="276">
        <f t="shared" si="4"/>
        <v>0</v>
      </c>
      <c r="N58" s="173"/>
      <c r="O58" s="228"/>
    </row>
    <row r="59" spans="1:15" s="8" customFormat="1" ht="19.5" hidden="1" customHeight="1" x14ac:dyDescent="0.35">
      <c r="A59" s="55"/>
      <c r="B59" s="21"/>
      <c r="C59" s="81" t="s">
        <v>46</v>
      </c>
      <c r="D59" s="276"/>
      <c r="E59" s="173"/>
      <c r="F59" s="223">
        <f t="shared" si="1"/>
        <v>0</v>
      </c>
      <c r="G59" s="173"/>
      <c r="H59" s="223">
        <f t="shared" si="0"/>
        <v>0</v>
      </c>
      <c r="I59" s="173"/>
      <c r="J59" s="223">
        <f t="shared" si="2"/>
        <v>0</v>
      </c>
      <c r="K59" s="173"/>
      <c r="L59" s="223">
        <f t="shared" si="3"/>
        <v>0</v>
      </c>
      <c r="M59" s="276">
        <f t="shared" si="4"/>
        <v>0</v>
      </c>
      <c r="N59" s="173"/>
      <c r="O59" s="228"/>
    </row>
    <row r="60" spans="1:15" s="8" customFormat="1" ht="19.5" hidden="1" customHeight="1" x14ac:dyDescent="0.35">
      <c r="A60" s="55"/>
      <c r="B60" s="21"/>
      <c r="C60" s="81" t="s">
        <v>46</v>
      </c>
      <c r="D60" s="276"/>
      <c r="E60" s="173"/>
      <c r="F60" s="223">
        <f t="shared" si="1"/>
        <v>0</v>
      </c>
      <c r="G60" s="173"/>
      <c r="H60" s="223">
        <f t="shared" si="0"/>
        <v>0</v>
      </c>
      <c r="I60" s="173"/>
      <c r="J60" s="223">
        <f t="shared" si="2"/>
        <v>0</v>
      </c>
      <c r="K60" s="173"/>
      <c r="L60" s="223">
        <f t="shared" si="3"/>
        <v>0</v>
      </c>
      <c r="M60" s="276">
        <f t="shared" si="4"/>
        <v>0</v>
      </c>
      <c r="N60" s="173"/>
      <c r="O60" s="228"/>
    </row>
    <row r="61" spans="1:15" s="8" customFormat="1" ht="19.5" hidden="1" customHeight="1" x14ac:dyDescent="0.35">
      <c r="A61" s="55"/>
      <c r="B61" s="21"/>
      <c r="C61" s="81" t="s">
        <v>46</v>
      </c>
      <c r="D61" s="276"/>
      <c r="E61" s="173"/>
      <c r="F61" s="223">
        <f t="shared" si="1"/>
        <v>0</v>
      </c>
      <c r="G61" s="173"/>
      <c r="H61" s="223">
        <f t="shared" si="0"/>
        <v>0</v>
      </c>
      <c r="I61" s="173"/>
      <c r="J61" s="223">
        <f t="shared" si="2"/>
        <v>0</v>
      </c>
      <c r="K61" s="173"/>
      <c r="L61" s="223">
        <f t="shared" si="3"/>
        <v>0</v>
      </c>
      <c r="M61" s="276">
        <f t="shared" si="4"/>
        <v>0</v>
      </c>
      <c r="N61" s="173"/>
      <c r="O61" s="228"/>
    </row>
    <row r="62" spans="1:15" s="8" customFormat="1" ht="19.5" hidden="1" customHeight="1" x14ac:dyDescent="0.35">
      <c r="A62" s="55"/>
      <c r="B62" s="21"/>
      <c r="C62" s="81" t="s">
        <v>46</v>
      </c>
      <c r="D62" s="276"/>
      <c r="E62" s="173"/>
      <c r="F62" s="223">
        <f t="shared" si="1"/>
        <v>0</v>
      </c>
      <c r="G62" s="173"/>
      <c r="H62" s="223">
        <f t="shared" si="0"/>
        <v>0</v>
      </c>
      <c r="I62" s="173"/>
      <c r="J62" s="223">
        <f t="shared" si="2"/>
        <v>0</v>
      </c>
      <c r="K62" s="173"/>
      <c r="L62" s="223">
        <f t="shared" si="3"/>
        <v>0</v>
      </c>
      <c r="M62" s="276">
        <f t="shared" si="4"/>
        <v>0</v>
      </c>
      <c r="N62" s="173"/>
      <c r="O62" s="228"/>
    </row>
    <row r="63" spans="1:15" s="8" customFormat="1" ht="19.5" hidden="1" customHeight="1" x14ac:dyDescent="0.35">
      <c r="A63" s="55"/>
      <c r="B63" s="21"/>
      <c r="C63" s="81" t="s">
        <v>46</v>
      </c>
      <c r="D63" s="276"/>
      <c r="E63" s="173"/>
      <c r="F63" s="223">
        <f t="shared" si="1"/>
        <v>0</v>
      </c>
      <c r="G63" s="173"/>
      <c r="H63" s="223">
        <f t="shared" ref="H63:H94" si="5">G63*0.03</f>
        <v>0</v>
      </c>
      <c r="I63" s="173"/>
      <c r="J63" s="223">
        <f t="shared" si="2"/>
        <v>0</v>
      </c>
      <c r="K63" s="173"/>
      <c r="L63" s="223">
        <f t="shared" si="3"/>
        <v>0</v>
      </c>
      <c r="M63" s="276">
        <f t="shared" si="4"/>
        <v>0</v>
      </c>
      <c r="N63" s="173"/>
      <c r="O63" s="228"/>
    </row>
    <row r="64" spans="1:15" s="8" customFormat="1" ht="19.5" hidden="1" customHeight="1" x14ac:dyDescent="0.35">
      <c r="A64" s="55"/>
      <c r="B64" s="21"/>
      <c r="C64" s="81" t="s">
        <v>46</v>
      </c>
      <c r="D64" s="276"/>
      <c r="E64" s="173"/>
      <c r="F64" s="223">
        <f t="shared" ref="F64:F95" si="6">E64*0.03</f>
        <v>0</v>
      </c>
      <c r="G64" s="173"/>
      <c r="H64" s="223">
        <f t="shared" si="5"/>
        <v>0</v>
      </c>
      <c r="I64" s="173"/>
      <c r="J64" s="223">
        <f t="shared" ref="J64:J95" si="7">I64*0.02</f>
        <v>0</v>
      </c>
      <c r="K64" s="173"/>
      <c r="L64" s="223">
        <f t="shared" ref="L64:L95" si="8">K64*0.02</f>
        <v>0</v>
      </c>
      <c r="M64" s="276">
        <f t="shared" ref="M64:M95" si="9">D64+F64+H64+J64+L64</f>
        <v>0</v>
      </c>
      <c r="N64" s="173"/>
      <c r="O64" s="228"/>
    </row>
    <row r="65" spans="1:15" s="8" customFormat="1" ht="19.5" hidden="1" customHeight="1" x14ac:dyDescent="0.35">
      <c r="A65" s="55"/>
      <c r="B65" s="21"/>
      <c r="C65" s="81" t="s">
        <v>46</v>
      </c>
      <c r="D65" s="276"/>
      <c r="E65" s="173"/>
      <c r="F65" s="223">
        <f t="shared" si="6"/>
        <v>0</v>
      </c>
      <c r="G65" s="173"/>
      <c r="H65" s="223">
        <f t="shared" si="5"/>
        <v>0</v>
      </c>
      <c r="I65" s="173"/>
      <c r="J65" s="223">
        <f t="shared" si="7"/>
        <v>0</v>
      </c>
      <c r="K65" s="173"/>
      <c r="L65" s="223">
        <f t="shared" si="8"/>
        <v>0</v>
      </c>
      <c r="M65" s="276">
        <f t="shared" si="9"/>
        <v>0</v>
      </c>
      <c r="N65" s="173"/>
      <c r="O65" s="228"/>
    </row>
    <row r="66" spans="1:15" s="8" customFormat="1" ht="19.5" hidden="1" customHeight="1" x14ac:dyDescent="0.35">
      <c r="A66" s="55"/>
      <c r="B66" s="21"/>
      <c r="C66" s="81" t="s">
        <v>46</v>
      </c>
      <c r="D66" s="276"/>
      <c r="E66" s="173"/>
      <c r="F66" s="223">
        <f t="shared" si="6"/>
        <v>0</v>
      </c>
      <c r="G66" s="173"/>
      <c r="H66" s="223">
        <f t="shared" si="5"/>
        <v>0</v>
      </c>
      <c r="I66" s="173"/>
      <c r="J66" s="223">
        <f t="shared" si="7"/>
        <v>0</v>
      </c>
      <c r="K66" s="173"/>
      <c r="L66" s="223">
        <f t="shared" si="8"/>
        <v>0</v>
      </c>
      <c r="M66" s="276">
        <f t="shared" si="9"/>
        <v>0</v>
      </c>
      <c r="N66" s="173"/>
      <c r="O66" s="228"/>
    </row>
    <row r="67" spans="1:15" s="8" customFormat="1" ht="19.5" hidden="1" customHeight="1" x14ac:dyDescent="0.35">
      <c r="A67" s="55"/>
      <c r="B67" s="21"/>
      <c r="C67" s="81" t="s">
        <v>46</v>
      </c>
      <c r="D67" s="276"/>
      <c r="E67" s="173"/>
      <c r="F67" s="223">
        <f t="shared" si="6"/>
        <v>0</v>
      </c>
      <c r="G67" s="173"/>
      <c r="H67" s="223">
        <f t="shared" si="5"/>
        <v>0</v>
      </c>
      <c r="I67" s="173"/>
      <c r="J67" s="223">
        <f t="shared" si="7"/>
        <v>0</v>
      </c>
      <c r="K67" s="173"/>
      <c r="L67" s="223">
        <f t="shared" si="8"/>
        <v>0</v>
      </c>
      <c r="M67" s="276">
        <f t="shared" si="9"/>
        <v>0</v>
      </c>
      <c r="N67" s="173"/>
      <c r="O67" s="228"/>
    </row>
    <row r="68" spans="1:15" s="8" customFormat="1" ht="19.5" hidden="1" customHeight="1" x14ac:dyDescent="0.35">
      <c r="A68" s="55"/>
      <c r="B68" s="21"/>
      <c r="C68" s="81" t="s">
        <v>46</v>
      </c>
      <c r="D68" s="276"/>
      <c r="E68" s="173"/>
      <c r="F68" s="223">
        <f t="shared" si="6"/>
        <v>0</v>
      </c>
      <c r="G68" s="173"/>
      <c r="H68" s="223">
        <f t="shared" si="5"/>
        <v>0</v>
      </c>
      <c r="I68" s="173"/>
      <c r="J68" s="223">
        <f t="shared" si="7"/>
        <v>0</v>
      </c>
      <c r="K68" s="173"/>
      <c r="L68" s="223">
        <f t="shared" si="8"/>
        <v>0</v>
      </c>
      <c r="M68" s="276">
        <f t="shared" si="9"/>
        <v>0</v>
      </c>
      <c r="N68" s="173"/>
      <c r="O68" s="228"/>
    </row>
    <row r="69" spans="1:15" s="8" customFormat="1" ht="19.5" hidden="1" customHeight="1" x14ac:dyDescent="0.35">
      <c r="A69" s="55"/>
      <c r="B69" s="21"/>
      <c r="C69" s="81" t="s">
        <v>46</v>
      </c>
      <c r="D69" s="276"/>
      <c r="E69" s="173"/>
      <c r="F69" s="223">
        <f t="shared" si="6"/>
        <v>0</v>
      </c>
      <c r="G69" s="173"/>
      <c r="H69" s="223">
        <f t="shared" si="5"/>
        <v>0</v>
      </c>
      <c r="I69" s="173"/>
      <c r="J69" s="223">
        <f t="shared" si="7"/>
        <v>0</v>
      </c>
      <c r="K69" s="173"/>
      <c r="L69" s="223">
        <f t="shared" si="8"/>
        <v>0</v>
      </c>
      <c r="M69" s="276">
        <f t="shared" si="9"/>
        <v>0</v>
      </c>
      <c r="N69" s="173"/>
      <c r="O69" s="228"/>
    </row>
    <row r="70" spans="1:15" s="8" customFormat="1" ht="19.5" hidden="1" customHeight="1" x14ac:dyDescent="0.35">
      <c r="A70" s="55"/>
      <c r="B70" s="21"/>
      <c r="C70" s="81" t="s">
        <v>46</v>
      </c>
      <c r="D70" s="276"/>
      <c r="E70" s="173"/>
      <c r="F70" s="223">
        <f t="shared" si="6"/>
        <v>0</v>
      </c>
      <c r="G70" s="173"/>
      <c r="H70" s="223">
        <f t="shared" si="5"/>
        <v>0</v>
      </c>
      <c r="I70" s="173"/>
      <c r="J70" s="223">
        <f t="shared" si="7"/>
        <v>0</v>
      </c>
      <c r="K70" s="173"/>
      <c r="L70" s="223">
        <f t="shared" si="8"/>
        <v>0</v>
      </c>
      <c r="M70" s="276">
        <f t="shared" si="9"/>
        <v>0</v>
      </c>
      <c r="N70" s="173"/>
      <c r="O70" s="228"/>
    </row>
    <row r="71" spans="1:15" s="8" customFormat="1" ht="19.5" hidden="1" customHeight="1" x14ac:dyDescent="0.35">
      <c r="A71" s="55"/>
      <c r="B71" s="21"/>
      <c r="C71" s="81" t="s">
        <v>46</v>
      </c>
      <c r="D71" s="276"/>
      <c r="E71" s="173"/>
      <c r="F71" s="223">
        <f t="shared" si="6"/>
        <v>0</v>
      </c>
      <c r="G71" s="173"/>
      <c r="H71" s="223">
        <f t="shared" si="5"/>
        <v>0</v>
      </c>
      <c r="I71" s="173"/>
      <c r="J71" s="223">
        <f t="shared" si="7"/>
        <v>0</v>
      </c>
      <c r="K71" s="173"/>
      <c r="L71" s="223">
        <f t="shared" si="8"/>
        <v>0</v>
      </c>
      <c r="M71" s="276">
        <f t="shared" si="9"/>
        <v>0</v>
      </c>
      <c r="N71" s="173"/>
      <c r="O71" s="228"/>
    </row>
    <row r="72" spans="1:15" s="8" customFormat="1" ht="19.5" hidden="1" customHeight="1" x14ac:dyDescent="0.35">
      <c r="A72" s="55"/>
      <c r="B72" s="21"/>
      <c r="C72" s="81" t="s">
        <v>46</v>
      </c>
      <c r="D72" s="276"/>
      <c r="E72" s="173"/>
      <c r="F72" s="223">
        <f t="shared" si="6"/>
        <v>0</v>
      </c>
      <c r="G72" s="173"/>
      <c r="H72" s="223">
        <f t="shared" si="5"/>
        <v>0</v>
      </c>
      <c r="I72" s="173"/>
      <c r="J72" s="223">
        <f t="shared" si="7"/>
        <v>0</v>
      </c>
      <c r="K72" s="173"/>
      <c r="L72" s="223">
        <f t="shared" si="8"/>
        <v>0</v>
      </c>
      <c r="M72" s="276">
        <f t="shared" si="9"/>
        <v>0</v>
      </c>
      <c r="N72" s="173"/>
      <c r="O72" s="228"/>
    </row>
    <row r="73" spans="1:15" s="8" customFormat="1" ht="19.5" hidden="1" customHeight="1" x14ac:dyDescent="0.35">
      <c r="A73" s="55"/>
      <c r="B73" s="21"/>
      <c r="C73" s="81" t="s">
        <v>46</v>
      </c>
      <c r="D73" s="276"/>
      <c r="E73" s="173"/>
      <c r="F73" s="223">
        <f t="shared" si="6"/>
        <v>0</v>
      </c>
      <c r="G73" s="173"/>
      <c r="H73" s="223">
        <f t="shared" si="5"/>
        <v>0</v>
      </c>
      <c r="I73" s="173"/>
      <c r="J73" s="223">
        <f t="shared" si="7"/>
        <v>0</v>
      </c>
      <c r="K73" s="173"/>
      <c r="L73" s="223">
        <f t="shared" si="8"/>
        <v>0</v>
      </c>
      <c r="M73" s="276">
        <f t="shared" si="9"/>
        <v>0</v>
      </c>
      <c r="N73" s="173"/>
      <c r="O73" s="228"/>
    </row>
    <row r="74" spans="1:15" s="8" customFormat="1" ht="19.5" hidden="1" customHeight="1" x14ac:dyDescent="0.35">
      <c r="A74" s="55"/>
      <c r="B74" s="21"/>
      <c r="C74" s="81" t="s">
        <v>46</v>
      </c>
      <c r="D74" s="276"/>
      <c r="E74" s="173"/>
      <c r="F74" s="223">
        <f t="shared" si="6"/>
        <v>0</v>
      </c>
      <c r="G74" s="173"/>
      <c r="H74" s="223">
        <f t="shared" si="5"/>
        <v>0</v>
      </c>
      <c r="I74" s="173"/>
      <c r="J74" s="223">
        <f t="shared" si="7"/>
        <v>0</v>
      </c>
      <c r="K74" s="173"/>
      <c r="L74" s="223">
        <f t="shared" si="8"/>
        <v>0</v>
      </c>
      <c r="M74" s="276">
        <f t="shared" si="9"/>
        <v>0</v>
      </c>
      <c r="N74" s="173"/>
      <c r="O74" s="228"/>
    </row>
    <row r="75" spans="1:15" s="8" customFormat="1" ht="19.5" hidden="1" customHeight="1" x14ac:dyDescent="0.35">
      <c r="A75" s="55"/>
      <c r="B75" s="21"/>
      <c r="C75" s="81" t="s">
        <v>46</v>
      </c>
      <c r="D75" s="276"/>
      <c r="E75" s="173"/>
      <c r="F75" s="223">
        <f t="shared" si="6"/>
        <v>0</v>
      </c>
      <c r="G75" s="173"/>
      <c r="H75" s="223">
        <f t="shared" si="5"/>
        <v>0</v>
      </c>
      <c r="I75" s="173"/>
      <c r="J75" s="223">
        <f t="shared" si="7"/>
        <v>0</v>
      </c>
      <c r="K75" s="173"/>
      <c r="L75" s="223">
        <f t="shared" si="8"/>
        <v>0</v>
      </c>
      <c r="M75" s="276">
        <f t="shared" si="9"/>
        <v>0</v>
      </c>
      <c r="N75" s="173"/>
      <c r="O75" s="228"/>
    </row>
    <row r="76" spans="1:15" s="8" customFormat="1" ht="19.5" hidden="1" customHeight="1" x14ac:dyDescent="0.35">
      <c r="A76" s="55"/>
      <c r="B76" s="21"/>
      <c r="C76" s="81" t="s">
        <v>46</v>
      </c>
      <c r="D76" s="276"/>
      <c r="E76" s="173"/>
      <c r="F76" s="223">
        <f t="shared" si="6"/>
        <v>0</v>
      </c>
      <c r="G76" s="173"/>
      <c r="H76" s="223">
        <f t="shared" si="5"/>
        <v>0</v>
      </c>
      <c r="I76" s="173"/>
      <c r="J76" s="223">
        <f t="shared" si="7"/>
        <v>0</v>
      </c>
      <c r="K76" s="173"/>
      <c r="L76" s="223">
        <f t="shared" si="8"/>
        <v>0</v>
      </c>
      <c r="M76" s="276">
        <f t="shared" si="9"/>
        <v>0</v>
      </c>
      <c r="N76" s="173"/>
      <c r="O76" s="228"/>
    </row>
    <row r="77" spans="1:15" s="8" customFormat="1" ht="19.5" hidden="1" customHeight="1" x14ac:dyDescent="0.35">
      <c r="A77" s="55"/>
      <c r="B77" s="21"/>
      <c r="C77" s="81" t="s">
        <v>46</v>
      </c>
      <c r="D77" s="276"/>
      <c r="E77" s="173"/>
      <c r="F77" s="223">
        <f t="shared" si="6"/>
        <v>0</v>
      </c>
      <c r="G77" s="173"/>
      <c r="H77" s="223">
        <f t="shared" si="5"/>
        <v>0</v>
      </c>
      <c r="I77" s="173"/>
      <c r="J77" s="223">
        <f t="shared" si="7"/>
        <v>0</v>
      </c>
      <c r="K77" s="173"/>
      <c r="L77" s="223">
        <f t="shared" si="8"/>
        <v>0</v>
      </c>
      <c r="M77" s="276">
        <f t="shared" si="9"/>
        <v>0</v>
      </c>
      <c r="N77" s="173"/>
      <c r="O77" s="228"/>
    </row>
    <row r="78" spans="1:15" s="8" customFormat="1" ht="19.5" hidden="1" customHeight="1" x14ac:dyDescent="0.35">
      <c r="A78" s="55"/>
      <c r="B78" s="21"/>
      <c r="C78" s="81" t="s">
        <v>46</v>
      </c>
      <c r="D78" s="276"/>
      <c r="E78" s="173"/>
      <c r="F78" s="223">
        <f t="shared" si="6"/>
        <v>0</v>
      </c>
      <c r="G78" s="173"/>
      <c r="H78" s="223">
        <f t="shared" si="5"/>
        <v>0</v>
      </c>
      <c r="I78" s="173"/>
      <c r="J78" s="223">
        <f t="shared" si="7"/>
        <v>0</v>
      </c>
      <c r="K78" s="173"/>
      <c r="L78" s="223">
        <f t="shared" si="8"/>
        <v>0</v>
      </c>
      <c r="M78" s="276">
        <f t="shared" si="9"/>
        <v>0</v>
      </c>
      <c r="N78" s="173"/>
      <c r="O78" s="228"/>
    </row>
    <row r="79" spans="1:15" s="8" customFormat="1" ht="19.5" hidden="1" customHeight="1" x14ac:dyDescent="0.35">
      <c r="A79" s="55"/>
      <c r="B79" s="21"/>
      <c r="C79" s="81" t="s">
        <v>46</v>
      </c>
      <c r="D79" s="276"/>
      <c r="E79" s="173"/>
      <c r="F79" s="223">
        <f t="shared" si="6"/>
        <v>0</v>
      </c>
      <c r="G79" s="173"/>
      <c r="H79" s="223">
        <f t="shared" si="5"/>
        <v>0</v>
      </c>
      <c r="I79" s="173"/>
      <c r="J79" s="223">
        <f t="shared" si="7"/>
        <v>0</v>
      </c>
      <c r="K79" s="173"/>
      <c r="L79" s="223">
        <f t="shared" si="8"/>
        <v>0</v>
      </c>
      <c r="M79" s="276">
        <f t="shared" si="9"/>
        <v>0</v>
      </c>
      <c r="N79" s="173"/>
      <c r="O79" s="228"/>
    </row>
    <row r="80" spans="1:15" s="8" customFormat="1" ht="19.5" hidden="1" customHeight="1" x14ac:dyDescent="0.35">
      <c r="A80" s="55"/>
      <c r="B80" s="21"/>
      <c r="C80" s="81" t="s">
        <v>46</v>
      </c>
      <c r="D80" s="276"/>
      <c r="E80" s="173"/>
      <c r="F80" s="223">
        <f t="shared" si="6"/>
        <v>0</v>
      </c>
      <c r="G80" s="173"/>
      <c r="H80" s="223">
        <f t="shared" si="5"/>
        <v>0</v>
      </c>
      <c r="I80" s="173"/>
      <c r="J80" s="223">
        <f t="shared" si="7"/>
        <v>0</v>
      </c>
      <c r="K80" s="173"/>
      <c r="L80" s="223">
        <f t="shared" si="8"/>
        <v>0</v>
      </c>
      <c r="M80" s="276">
        <f t="shared" si="9"/>
        <v>0</v>
      </c>
      <c r="N80" s="173"/>
      <c r="O80" s="228"/>
    </row>
    <row r="81" spans="1:15" s="8" customFormat="1" ht="19.5" hidden="1" customHeight="1" x14ac:dyDescent="0.35">
      <c r="A81" s="55"/>
      <c r="B81" s="21"/>
      <c r="C81" s="81" t="s">
        <v>46</v>
      </c>
      <c r="D81" s="276"/>
      <c r="E81" s="173"/>
      <c r="F81" s="223">
        <f t="shared" si="6"/>
        <v>0</v>
      </c>
      <c r="G81" s="173"/>
      <c r="H81" s="223">
        <f t="shared" si="5"/>
        <v>0</v>
      </c>
      <c r="I81" s="173"/>
      <c r="J81" s="223">
        <f t="shared" si="7"/>
        <v>0</v>
      </c>
      <c r="K81" s="173"/>
      <c r="L81" s="223">
        <f t="shared" si="8"/>
        <v>0</v>
      </c>
      <c r="M81" s="276">
        <f t="shared" si="9"/>
        <v>0</v>
      </c>
      <c r="N81" s="173"/>
      <c r="O81" s="228"/>
    </row>
    <row r="82" spans="1:15" s="8" customFormat="1" ht="19.5" hidden="1" customHeight="1" x14ac:dyDescent="0.35">
      <c r="A82" s="55"/>
      <c r="B82" s="21"/>
      <c r="C82" s="81" t="s">
        <v>46</v>
      </c>
      <c r="D82" s="276"/>
      <c r="E82" s="173"/>
      <c r="F82" s="223">
        <f t="shared" si="6"/>
        <v>0</v>
      </c>
      <c r="G82" s="173"/>
      <c r="H82" s="223">
        <f t="shared" si="5"/>
        <v>0</v>
      </c>
      <c r="I82" s="173"/>
      <c r="J82" s="223">
        <f t="shared" si="7"/>
        <v>0</v>
      </c>
      <c r="K82" s="173"/>
      <c r="L82" s="223">
        <f t="shared" si="8"/>
        <v>0</v>
      </c>
      <c r="M82" s="276">
        <f t="shared" si="9"/>
        <v>0</v>
      </c>
      <c r="N82" s="173"/>
      <c r="O82" s="228"/>
    </row>
    <row r="83" spans="1:15" s="8" customFormat="1" ht="19.5" hidden="1" customHeight="1" x14ac:dyDescent="0.35">
      <c r="A83" s="55"/>
      <c r="B83" s="21"/>
      <c r="C83" s="81" t="s">
        <v>46</v>
      </c>
      <c r="D83" s="276"/>
      <c r="E83" s="173"/>
      <c r="F83" s="223">
        <f t="shared" si="6"/>
        <v>0</v>
      </c>
      <c r="G83" s="173"/>
      <c r="H83" s="223">
        <f t="shared" si="5"/>
        <v>0</v>
      </c>
      <c r="I83" s="173"/>
      <c r="J83" s="223">
        <f t="shared" si="7"/>
        <v>0</v>
      </c>
      <c r="K83" s="173"/>
      <c r="L83" s="223">
        <f t="shared" si="8"/>
        <v>0</v>
      </c>
      <c r="M83" s="276">
        <f t="shared" si="9"/>
        <v>0</v>
      </c>
      <c r="N83" s="173"/>
      <c r="O83" s="228"/>
    </row>
    <row r="84" spans="1:15" s="8" customFormat="1" ht="19.5" hidden="1" customHeight="1" x14ac:dyDescent="0.35">
      <c r="A84" s="55"/>
      <c r="B84" s="21"/>
      <c r="C84" s="81" t="s">
        <v>46</v>
      </c>
      <c r="D84" s="276"/>
      <c r="E84" s="173"/>
      <c r="F84" s="223">
        <f t="shared" si="6"/>
        <v>0</v>
      </c>
      <c r="G84" s="173"/>
      <c r="H84" s="223">
        <f t="shared" si="5"/>
        <v>0</v>
      </c>
      <c r="I84" s="173"/>
      <c r="J84" s="223">
        <f t="shared" si="7"/>
        <v>0</v>
      </c>
      <c r="K84" s="173"/>
      <c r="L84" s="223">
        <f t="shared" si="8"/>
        <v>0</v>
      </c>
      <c r="M84" s="276">
        <f t="shared" si="9"/>
        <v>0</v>
      </c>
      <c r="N84" s="173"/>
      <c r="O84" s="228"/>
    </row>
    <row r="85" spans="1:15" s="8" customFormat="1" ht="19.5" hidden="1" customHeight="1" x14ac:dyDescent="0.35">
      <c r="A85" s="55"/>
      <c r="B85" s="21"/>
      <c r="C85" s="81" t="s">
        <v>46</v>
      </c>
      <c r="D85" s="276"/>
      <c r="E85" s="173"/>
      <c r="F85" s="223">
        <f t="shared" si="6"/>
        <v>0</v>
      </c>
      <c r="G85" s="173"/>
      <c r="H85" s="223">
        <f t="shared" si="5"/>
        <v>0</v>
      </c>
      <c r="I85" s="173"/>
      <c r="J85" s="223">
        <f t="shared" si="7"/>
        <v>0</v>
      </c>
      <c r="K85" s="173"/>
      <c r="L85" s="223">
        <f t="shared" si="8"/>
        <v>0</v>
      </c>
      <c r="M85" s="276">
        <f t="shared" si="9"/>
        <v>0</v>
      </c>
      <c r="N85" s="173"/>
      <c r="O85" s="228"/>
    </row>
    <row r="86" spans="1:15" s="8" customFormat="1" ht="19.5" hidden="1" customHeight="1" x14ac:dyDescent="0.35">
      <c r="A86" s="55"/>
      <c r="B86" s="21"/>
      <c r="C86" s="81" t="s">
        <v>46</v>
      </c>
      <c r="D86" s="276"/>
      <c r="E86" s="173"/>
      <c r="F86" s="223">
        <f t="shared" si="6"/>
        <v>0</v>
      </c>
      <c r="G86" s="173"/>
      <c r="H86" s="223">
        <f t="shared" si="5"/>
        <v>0</v>
      </c>
      <c r="I86" s="173"/>
      <c r="J86" s="223">
        <f t="shared" si="7"/>
        <v>0</v>
      </c>
      <c r="K86" s="173"/>
      <c r="L86" s="223">
        <f t="shared" si="8"/>
        <v>0</v>
      </c>
      <c r="M86" s="276">
        <f t="shared" si="9"/>
        <v>0</v>
      </c>
      <c r="N86" s="173"/>
      <c r="O86" s="228"/>
    </row>
    <row r="87" spans="1:15" s="8" customFormat="1" ht="19.5" hidden="1" customHeight="1" x14ac:dyDescent="0.35">
      <c r="A87" s="55"/>
      <c r="B87" s="21"/>
      <c r="C87" s="81" t="s">
        <v>46</v>
      </c>
      <c r="D87" s="276"/>
      <c r="E87" s="173"/>
      <c r="F87" s="223">
        <f t="shared" si="6"/>
        <v>0</v>
      </c>
      <c r="G87" s="173"/>
      <c r="H87" s="223">
        <f t="shared" si="5"/>
        <v>0</v>
      </c>
      <c r="I87" s="173"/>
      <c r="J87" s="223">
        <f t="shared" si="7"/>
        <v>0</v>
      </c>
      <c r="K87" s="173"/>
      <c r="L87" s="223">
        <f t="shared" si="8"/>
        <v>0</v>
      </c>
      <c r="M87" s="276">
        <f t="shared" si="9"/>
        <v>0</v>
      </c>
      <c r="N87" s="173"/>
      <c r="O87" s="228"/>
    </row>
    <row r="88" spans="1:15" s="8" customFormat="1" ht="19.5" hidden="1" customHeight="1" x14ac:dyDescent="0.35">
      <c r="A88" s="55"/>
      <c r="B88" s="21"/>
      <c r="C88" s="81" t="s">
        <v>46</v>
      </c>
      <c r="D88" s="276"/>
      <c r="E88" s="173"/>
      <c r="F88" s="223">
        <f t="shared" si="6"/>
        <v>0</v>
      </c>
      <c r="G88" s="173"/>
      <c r="H88" s="223">
        <f t="shared" si="5"/>
        <v>0</v>
      </c>
      <c r="I88" s="173"/>
      <c r="J88" s="223">
        <f t="shared" si="7"/>
        <v>0</v>
      </c>
      <c r="K88" s="173"/>
      <c r="L88" s="223">
        <f t="shared" si="8"/>
        <v>0</v>
      </c>
      <c r="M88" s="276">
        <f t="shared" si="9"/>
        <v>0</v>
      </c>
      <c r="N88" s="173"/>
      <c r="O88" s="228"/>
    </row>
    <row r="89" spans="1:15" s="8" customFormat="1" ht="19.5" hidden="1" customHeight="1" x14ac:dyDescent="0.35">
      <c r="A89" s="55"/>
      <c r="B89" s="21"/>
      <c r="C89" s="81" t="s">
        <v>46</v>
      </c>
      <c r="D89" s="276"/>
      <c r="E89" s="173"/>
      <c r="F89" s="223">
        <f t="shared" si="6"/>
        <v>0</v>
      </c>
      <c r="G89" s="173"/>
      <c r="H89" s="223">
        <f t="shared" si="5"/>
        <v>0</v>
      </c>
      <c r="I89" s="173"/>
      <c r="J89" s="223">
        <f t="shared" si="7"/>
        <v>0</v>
      </c>
      <c r="K89" s="173"/>
      <c r="L89" s="223">
        <f t="shared" si="8"/>
        <v>0</v>
      </c>
      <c r="M89" s="276">
        <f t="shared" si="9"/>
        <v>0</v>
      </c>
      <c r="N89" s="173"/>
      <c r="O89" s="228"/>
    </row>
    <row r="90" spans="1:15" s="8" customFormat="1" ht="19.5" hidden="1" customHeight="1" x14ac:dyDescent="0.35">
      <c r="A90" s="55"/>
      <c r="B90" s="21"/>
      <c r="C90" s="81" t="s">
        <v>46</v>
      </c>
      <c r="D90" s="276"/>
      <c r="E90" s="173"/>
      <c r="F90" s="223">
        <f t="shared" si="6"/>
        <v>0</v>
      </c>
      <c r="G90" s="173"/>
      <c r="H90" s="223">
        <f t="shared" si="5"/>
        <v>0</v>
      </c>
      <c r="I90" s="173"/>
      <c r="J90" s="223">
        <f t="shared" si="7"/>
        <v>0</v>
      </c>
      <c r="K90" s="173"/>
      <c r="L90" s="223">
        <f t="shared" si="8"/>
        <v>0</v>
      </c>
      <c r="M90" s="276">
        <f t="shared" si="9"/>
        <v>0</v>
      </c>
      <c r="N90" s="173"/>
      <c r="O90" s="228"/>
    </row>
    <row r="91" spans="1:15" s="8" customFormat="1" ht="19.5" hidden="1" customHeight="1" x14ac:dyDescent="0.35">
      <c r="A91" s="55"/>
      <c r="B91" s="21"/>
      <c r="C91" s="81" t="s">
        <v>46</v>
      </c>
      <c r="D91" s="276"/>
      <c r="E91" s="173"/>
      <c r="F91" s="223">
        <f t="shared" si="6"/>
        <v>0</v>
      </c>
      <c r="G91" s="173"/>
      <c r="H91" s="223">
        <f t="shared" si="5"/>
        <v>0</v>
      </c>
      <c r="I91" s="173"/>
      <c r="J91" s="223">
        <f t="shared" si="7"/>
        <v>0</v>
      </c>
      <c r="K91" s="173"/>
      <c r="L91" s="223">
        <f t="shared" si="8"/>
        <v>0</v>
      </c>
      <c r="M91" s="276">
        <f t="shared" si="9"/>
        <v>0</v>
      </c>
      <c r="N91" s="173"/>
      <c r="O91" s="228"/>
    </row>
    <row r="92" spans="1:15" s="8" customFormat="1" ht="19.5" hidden="1" customHeight="1" x14ac:dyDescent="0.35">
      <c r="A92" s="55"/>
      <c r="B92" s="21"/>
      <c r="C92" s="81" t="s">
        <v>46</v>
      </c>
      <c r="D92" s="276"/>
      <c r="E92" s="173"/>
      <c r="F92" s="223">
        <f t="shared" si="6"/>
        <v>0</v>
      </c>
      <c r="G92" s="173"/>
      <c r="H92" s="223">
        <f t="shared" si="5"/>
        <v>0</v>
      </c>
      <c r="I92" s="173"/>
      <c r="J92" s="223">
        <f t="shared" si="7"/>
        <v>0</v>
      </c>
      <c r="K92" s="173"/>
      <c r="L92" s="223">
        <f t="shared" si="8"/>
        <v>0</v>
      </c>
      <c r="M92" s="276">
        <f t="shared" si="9"/>
        <v>0</v>
      </c>
      <c r="N92" s="173"/>
      <c r="O92" s="228"/>
    </row>
    <row r="93" spans="1:15" s="8" customFormat="1" ht="19.5" hidden="1" customHeight="1" x14ac:dyDescent="0.35">
      <c r="A93" s="55"/>
      <c r="B93" s="21"/>
      <c r="C93" s="81" t="s">
        <v>46</v>
      </c>
      <c r="D93" s="276"/>
      <c r="E93" s="173"/>
      <c r="F93" s="223">
        <f t="shared" si="6"/>
        <v>0</v>
      </c>
      <c r="G93" s="173"/>
      <c r="H93" s="223">
        <f t="shared" si="5"/>
        <v>0</v>
      </c>
      <c r="I93" s="173"/>
      <c r="J93" s="223">
        <f t="shared" si="7"/>
        <v>0</v>
      </c>
      <c r="K93" s="173"/>
      <c r="L93" s="223">
        <f t="shared" si="8"/>
        <v>0</v>
      </c>
      <c r="M93" s="276">
        <f t="shared" si="9"/>
        <v>0</v>
      </c>
      <c r="N93" s="173"/>
      <c r="O93" s="228"/>
    </row>
    <row r="94" spans="1:15" s="8" customFormat="1" ht="19.5" hidden="1" customHeight="1" x14ac:dyDescent="0.35">
      <c r="A94" s="55"/>
      <c r="B94" s="21"/>
      <c r="C94" s="81" t="s">
        <v>46</v>
      </c>
      <c r="D94" s="276"/>
      <c r="E94" s="173"/>
      <c r="F94" s="223">
        <f t="shared" si="6"/>
        <v>0</v>
      </c>
      <c r="G94" s="173"/>
      <c r="H94" s="223">
        <f t="shared" si="5"/>
        <v>0</v>
      </c>
      <c r="I94" s="173"/>
      <c r="J94" s="223">
        <f t="shared" si="7"/>
        <v>0</v>
      </c>
      <c r="K94" s="173"/>
      <c r="L94" s="223">
        <f t="shared" si="8"/>
        <v>0</v>
      </c>
      <c r="M94" s="276">
        <f t="shared" si="9"/>
        <v>0</v>
      </c>
      <c r="N94" s="173"/>
      <c r="O94" s="228"/>
    </row>
    <row r="95" spans="1:15" s="8" customFormat="1" ht="19.5" hidden="1" customHeight="1" x14ac:dyDescent="0.35">
      <c r="A95" s="55"/>
      <c r="B95" s="21"/>
      <c r="C95" s="81" t="s">
        <v>46</v>
      </c>
      <c r="D95" s="276"/>
      <c r="E95" s="173"/>
      <c r="F95" s="223">
        <f t="shared" si="6"/>
        <v>0</v>
      </c>
      <c r="G95" s="173"/>
      <c r="H95" s="223">
        <f t="shared" ref="H95:H111" si="10">G95*0.03</f>
        <v>0</v>
      </c>
      <c r="I95" s="173"/>
      <c r="J95" s="223">
        <f t="shared" si="7"/>
        <v>0</v>
      </c>
      <c r="K95" s="173"/>
      <c r="L95" s="223">
        <f t="shared" si="8"/>
        <v>0</v>
      </c>
      <c r="M95" s="276">
        <f t="shared" si="9"/>
        <v>0</v>
      </c>
      <c r="N95" s="173"/>
      <c r="O95" s="228"/>
    </row>
    <row r="96" spans="1:15" s="8" customFormat="1" ht="19.5" hidden="1" customHeight="1" x14ac:dyDescent="0.35">
      <c r="A96" s="55"/>
      <c r="B96" s="21"/>
      <c r="C96" s="81" t="s">
        <v>46</v>
      </c>
      <c r="D96" s="276"/>
      <c r="E96" s="173"/>
      <c r="F96" s="223">
        <f t="shared" ref="F96:F111" si="11">E96*0.03</f>
        <v>0</v>
      </c>
      <c r="G96" s="173"/>
      <c r="H96" s="223">
        <f t="shared" si="10"/>
        <v>0</v>
      </c>
      <c r="I96" s="173"/>
      <c r="J96" s="223">
        <f t="shared" ref="J96:J111" si="12">I96*0.02</f>
        <v>0</v>
      </c>
      <c r="K96" s="173"/>
      <c r="L96" s="223">
        <f t="shared" ref="L96:L111" si="13">K96*0.02</f>
        <v>0</v>
      </c>
      <c r="M96" s="276">
        <f t="shared" ref="M96:M111" si="14">D96+F96+H96+J96+L96</f>
        <v>0</v>
      </c>
      <c r="N96" s="173"/>
      <c r="O96" s="228"/>
    </row>
    <row r="97" spans="1:15" s="8" customFormat="1" ht="19.5" hidden="1" customHeight="1" x14ac:dyDescent="0.35">
      <c r="A97" s="55"/>
      <c r="B97" s="21"/>
      <c r="C97" s="81" t="s">
        <v>46</v>
      </c>
      <c r="D97" s="276"/>
      <c r="E97" s="173"/>
      <c r="F97" s="223">
        <f t="shared" si="11"/>
        <v>0</v>
      </c>
      <c r="G97" s="173"/>
      <c r="H97" s="223">
        <f t="shared" si="10"/>
        <v>0</v>
      </c>
      <c r="I97" s="173"/>
      <c r="J97" s="223">
        <f t="shared" si="12"/>
        <v>0</v>
      </c>
      <c r="K97" s="173"/>
      <c r="L97" s="223">
        <f t="shared" si="13"/>
        <v>0</v>
      </c>
      <c r="M97" s="276">
        <f t="shared" si="14"/>
        <v>0</v>
      </c>
      <c r="N97" s="173"/>
      <c r="O97" s="228"/>
    </row>
    <row r="98" spans="1:15" s="8" customFormat="1" ht="19.5" hidden="1" customHeight="1" x14ac:dyDescent="0.35">
      <c r="A98" s="55"/>
      <c r="B98" s="21"/>
      <c r="C98" s="81" t="s">
        <v>46</v>
      </c>
      <c r="D98" s="276"/>
      <c r="E98" s="173"/>
      <c r="F98" s="223">
        <f t="shared" si="11"/>
        <v>0</v>
      </c>
      <c r="G98" s="173"/>
      <c r="H98" s="223">
        <f t="shared" si="10"/>
        <v>0</v>
      </c>
      <c r="I98" s="173"/>
      <c r="J98" s="223">
        <f t="shared" si="12"/>
        <v>0</v>
      </c>
      <c r="K98" s="173"/>
      <c r="L98" s="223">
        <f t="shared" si="13"/>
        <v>0</v>
      </c>
      <c r="M98" s="276">
        <f t="shared" si="14"/>
        <v>0</v>
      </c>
      <c r="N98" s="173"/>
      <c r="O98" s="228"/>
    </row>
    <row r="99" spans="1:15" s="8" customFormat="1" ht="19.5" hidden="1" customHeight="1" x14ac:dyDescent="0.35">
      <c r="A99" s="55"/>
      <c r="B99" s="21"/>
      <c r="C99" s="81" t="s">
        <v>46</v>
      </c>
      <c r="D99" s="276"/>
      <c r="E99" s="173"/>
      <c r="F99" s="223">
        <f t="shared" si="11"/>
        <v>0</v>
      </c>
      <c r="G99" s="173"/>
      <c r="H99" s="223">
        <f t="shared" si="10"/>
        <v>0</v>
      </c>
      <c r="I99" s="173"/>
      <c r="J99" s="223">
        <f t="shared" si="12"/>
        <v>0</v>
      </c>
      <c r="K99" s="173"/>
      <c r="L99" s="223">
        <f t="shared" si="13"/>
        <v>0</v>
      </c>
      <c r="M99" s="276">
        <f t="shared" si="14"/>
        <v>0</v>
      </c>
      <c r="N99" s="173"/>
      <c r="O99" s="228"/>
    </row>
    <row r="100" spans="1:15" s="8" customFormat="1" ht="19.5" hidden="1" customHeight="1" x14ac:dyDescent="0.35">
      <c r="A100" s="55"/>
      <c r="B100" s="21"/>
      <c r="C100" s="81" t="s">
        <v>46</v>
      </c>
      <c r="D100" s="276"/>
      <c r="E100" s="173"/>
      <c r="F100" s="223">
        <f t="shared" si="11"/>
        <v>0</v>
      </c>
      <c r="G100" s="173"/>
      <c r="H100" s="223">
        <f t="shared" si="10"/>
        <v>0</v>
      </c>
      <c r="I100" s="173"/>
      <c r="J100" s="223">
        <f t="shared" si="12"/>
        <v>0</v>
      </c>
      <c r="K100" s="173"/>
      <c r="L100" s="223">
        <f t="shared" si="13"/>
        <v>0</v>
      </c>
      <c r="M100" s="276">
        <f t="shared" si="14"/>
        <v>0</v>
      </c>
      <c r="N100" s="173"/>
      <c r="O100" s="228"/>
    </row>
    <row r="101" spans="1:15" s="8" customFormat="1" ht="19.5" hidden="1" customHeight="1" x14ac:dyDescent="0.35">
      <c r="A101" s="55"/>
      <c r="B101" s="21"/>
      <c r="C101" s="81" t="s">
        <v>46</v>
      </c>
      <c r="D101" s="276"/>
      <c r="E101" s="173"/>
      <c r="F101" s="223">
        <f t="shared" si="11"/>
        <v>0</v>
      </c>
      <c r="G101" s="173"/>
      <c r="H101" s="223">
        <f t="shared" si="10"/>
        <v>0</v>
      </c>
      <c r="I101" s="173"/>
      <c r="J101" s="223">
        <f t="shared" si="12"/>
        <v>0</v>
      </c>
      <c r="K101" s="173"/>
      <c r="L101" s="223">
        <f t="shared" si="13"/>
        <v>0</v>
      </c>
      <c r="M101" s="276">
        <f t="shared" si="14"/>
        <v>0</v>
      </c>
      <c r="N101" s="173"/>
      <c r="O101" s="228"/>
    </row>
    <row r="102" spans="1:15" s="8" customFormat="1" ht="19.5" hidden="1" customHeight="1" x14ac:dyDescent="0.35">
      <c r="A102" s="55"/>
      <c r="B102" s="21"/>
      <c r="C102" s="81" t="s">
        <v>46</v>
      </c>
      <c r="D102" s="276"/>
      <c r="E102" s="173"/>
      <c r="F102" s="223">
        <f t="shared" si="11"/>
        <v>0</v>
      </c>
      <c r="G102" s="173"/>
      <c r="H102" s="223">
        <f t="shared" si="10"/>
        <v>0</v>
      </c>
      <c r="I102" s="173"/>
      <c r="J102" s="223">
        <f t="shared" si="12"/>
        <v>0</v>
      </c>
      <c r="K102" s="173"/>
      <c r="L102" s="223">
        <f t="shared" si="13"/>
        <v>0</v>
      </c>
      <c r="M102" s="276">
        <f t="shared" si="14"/>
        <v>0</v>
      </c>
      <c r="N102" s="173"/>
      <c r="O102" s="228"/>
    </row>
    <row r="103" spans="1:15" s="8" customFormat="1" ht="19.5" hidden="1" customHeight="1" x14ac:dyDescent="0.35">
      <c r="A103" s="55"/>
      <c r="B103" s="21"/>
      <c r="C103" s="81" t="s">
        <v>46</v>
      </c>
      <c r="D103" s="276"/>
      <c r="E103" s="173"/>
      <c r="F103" s="223">
        <f t="shared" si="11"/>
        <v>0</v>
      </c>
      <c r="G103" s="173"/>
      <c r="H103" s="223">
        <f t="shared" si="10"/>
        <v>0</v>
      </c>
      <c r="I103" s="173"/>
      <c r="J103" s="223">
        <f t="shared" si="12"/>
        <v>0</v>
      </c>
      <c r="K103" s="173"/>
      <c r="L103" s="223">
        <f t="shared" si="13"/>
        <v>0</v>
      </c>
      <c r="M103" s="276">
        <f t="shared" si="14"/>
        <v>0</v>
      </c>
      <c r="N103" s="173"/>
      <c r="O103" s="228"/>
    </row>
    <row r="104" spans="1:15" hidden="1" x14ac:dyDescent="0.35">
      <c r="A104" s="21"/>
      <c r="B104" s="21"/>
      <c r="C104" s="81" t="s">
        <v>46</v>
      </c>
      <c r="D104" s="276"/>
      <c r="E104" s="173"/>
      <c r="F104" s="223">
        <f t="shared" si="11"/>
        <v>0</v>
      </c>
      <c r="G104" s="173"/>
      <c r="H104" s="223">
        <f t="shared" si="10"/>
        <v>0</v>
      </c>
      <c r="I104" s="173"/>
      <c r="J104" s="223">
        <f t="shared" si="12"/>
        <v>0</v>
      </c>
      <c r="K104" s="173"/>
      <c r="L104" s="223">
        <f t="shared" si="13"/>
        <v>0</v>
      </c>
      <c r="M104" s="276">
        <f t="shared" si="14"/>
        <v>0</v>
      </c>
      <c r="N104" s="173"/>
      <c r="O104" s="13"/>
    </row>
    <row r="105" spans="1:15" s="8" customFormat="1" hidden="1" x14ac:dyDescent="0.35">
      <c r="A105" s="31"/>
      <c r="B105" s="21"/>
      <c r="C105" s="81" t="s">
        <v>46</v>
      </c>
      <c r="D105" s="276"/>
      <c r="E105" s="173"/>
      <c r="F105" s="223">
        <f t="shared" si="11"/>
        <v>0</v>
      </c>
      <c r="G105" s="173"/>
      <c r="H105" s="223">
        <f t="shared" si="10"/>
        <v>0</v>
      </c>
      <c r="I105" s="173"/>
      <c r="J105" s="223">
        <f t="shared" si="12"/>
        <v>0</v>
      </c>
      <c r="K105" s="173"/>
      <c r="L105" s="223">
        <f t="shared" si="13"/>
        <v>0</v>
      </c>
      <c r="M105" s="276">
        <f t="shared" si="14"/>
        <v>0</v>
      </c>
      <c r="N105" s="173"/>
      <c r="O105" s="228"/>
    </row>
    <row r="106" spans="1:15" s="13" customFormat="1" hidden="1" x14ac:dyDescent="0.35">
      <c r="A106" s="111"/>
      <c r="B106" s="21"/>
      <c r="C106" s="81" t="s">
        <v>46</v>
      </c>
      <c r="D106" s="276"/>
      <c r="E106" s="173"/>
      <c r="F106" s="223">
        <f t="shared" si="11"/>
        <v>0</v>
      </c>
      <c r="G106" s="173"/>
      <c r="H106" s="223">
        <f t="shared" si="10"/>
        <v>0</v>
      </c>
      <c r="I106" s="173"/>
      <c r="J106" s="223">
        <f t="shared" si="12"/>
        <v>0</v>
      </c>
      <c r="K106" s="173"/>
      <c r="L106" s="223">
        <f t="shared" si="13"/>
        <v>0</v>
      </c>
      <c r="M106" s="276">
        <f t="shared" si="14"/>
        <v>0</v>
      </c>
      <c r="N106" s="173"/>
    </row>
    <row r="107" spans="1:15" s="13" customFormat="1" hidden="1" x14ac:dyDescent="0.35">
      <c r="A107" s="9"/>
      <c r="B107" s="21"/>
      <c r="C107" s="81" t="s">
        <v>46</v>
      </c>
      <c r="D107" s="304"/>
      <c r="E107" s="263"/>
      <c r="F107" s="223">
        <f t="shared" si="11"/>
        <v>0</v>
      </c>
      <c r="G107" s="263"/>
      <c r="H107" s="223">
        <f t="shared" si="10"/>
        <v>0</v>
      </c>
      <c r="I107" s="263"/>
      <c r="J107" s="223">
        <f t="shared" si="12"/>
        <v>0</v>
      </c>
      <c r="K107" s="263"/>
      <c r="L107" s="223">
        <f t="shared" si="13"/>
        <v>0</v>
      </c>
      <c r="M107" s="276">
        <f t="shared" si="14"/>
        <v>0</v>
      </c>
      <c r="N107" s="259"/>
    </row>
    <row r="108" spans="1:15" s="13" customFormat="1" x14ac:dyDescent="0.35">
      <c r="A108" s="111">
        <v>16</v>
      </c>
      <c r="B108" s="21" t="str">
        <f>'[19]Зведена 1к ІІ с'!$D$14</f>
        <v>Горбач А.Ю.</v>
      </c>
      <c r="C108" s="81" t="s">
        <v>46</v>
      </c>
      <c r="D108" s="276">
        <f>'[19]Зведена 1к ІІ с'!$W$14*0.9</f>
        <v>63.675000000000004</v>
      </c>
      <c r="E108" s="173"/>
      <c r="F108" s="223">
        <f t="shared" si="11"/>
        <v>0</v>
      </c>
      <c r="G108" s="173"/>
      <c r="H108" s="223">
        <f t="shared" si="10"/>
        <v>0</v>
      </c>
      <c r="I108" s="173"/>
      <c r="J108" s="223">
        <f t="shared" si="12"/>
        <v>0</v>
      </c>
      <c r="K108" s="173"/>
      <c r="L108" s="223">
        <f t="shared" si="13"/>
        <v>0</v>
      </c>
      <c r="M108" s="276">
        <f t="shared" si="14"/>
        <v>63.675000000000004</v>
      </c>
      <c r="N108" s="173"/>
    </row>
    <row r="109" spans="1:15" s="13" customFormat="1" x14ac:dyDescent="0.35">
      <c r="A109" s="55">
        <v>17</v>
      </c>
      <c r="B109" s="229" t="str">
        <f>'[19]Зведена 1к ІІ с'!$D$15</f>
        <v>Іванюта О.О.</v>
      </c>
      <c r="C109" s="81" t="s">
        <v>46</v>
      </c>
      <c r="D109" s="276">
        <f>'[19]Зведена 1к ІІ с'!$W$15*0.9</f>
        <v>62.887500000000003</v>
      </c>
      <c r="E109" s="173"/>
      <c r="F109" s="223">
        <f t="shared" si="11"/>
        <v>0</v>
      </c>
      <c r="G109" s="173"/>
      <c r="H109" s="223">
        <f t="shared" si="10"/>
        <v>0</v>
      </c>
      <c r="I109" s="173"/>
      <c r="J109" s="223">
        <f t="shared" si="12"/>
        <v>0</v>
      </c>
      <c r="K109" s="173"/>
      <c r="L109" s="223">
        <f t="shared" si="13"/>
        <v>0</v>
      </c>
      <c r="M109" s="276">
        <f t="shared" si="14"/>
        <v>62.887500000000003</v>
      </c>
      <c r="N109" s="173"/>
    </row>
    <row r="110" spans="1:15" s="13" customFormat="1" ht="19.2" hidden="1" customHeight="1" x14ac:dyDescent="0.35">
      <c r="A110" s="55"/>
      <c r="B110" s="21"/>
      <c r="C110" s="173"/>
      <c r="D110" s="172"/>
      <c r="E110" s="173"/>
      <c r="F110" s="223">
        <f t="shared" si="11"/>
        <v>0</v>
      </c>
      <c r="G110" s="173"/>
      <c r="H110" s="223">
        <f t="shared" si="10"/>
        <v>0</v>
      </c>
      <c r="I110" s="173"/>
      <c r="J110" s="223">
        <f t="shared" si="12"/>
        <v>0</v>
      </c>
      <c r="K110" s="173"/>
      <c r="L110" s="223">
        <f t="shared" si="13"/>
        <v>0</v>
      </c>
      <c r="M110" s="172">
        <f t="shared" si="14"/>
        <v>0</v>
      </c>
      <c r="N110" s="173"/>
    </row>
    <row r="111" spans="1:15" s="13" customFormat="1" ht="30" hidden="1" customHeight="1" x14ac:dyDescent="0.35">
      <c r="A111" s="21"/>
      <c r="B111" s="207"/>
      <c r="C111" s="81"/>
      <c r="D111" s="95"/>
      <c r="E111" s="16"/>
      <c r="F111" s="112">
        <f t="shared" si="11"/>
        <v>0</v>
      </c>
      <c r="G111" s="16"/>
      <c r="H111" s="112">
        <f t="shared" si="10"/>
        <v>0</v>
      </c>
      <c r="I111" s="16"/>
      <c r="J111" s="112">
        <f t="shared" si="12"/>
        <v>0</v>
      </c>
      <c r="K111" s="16"/>
      <c r="L111" s="112">
        <f t="shared" si="13"/>
        <v>0</v>
      </c>
      <c r="M111" s="108">
        <f t="shared" si="14"/>
        <v>0</v>
      </c>
      <c r="N111" s="12"/>
    </row>
    <row r="112" spans="1:15" s="13" customFormat="1" hidden="1" x14ac:dyDescent="0.35">
      <c r="A112" s="9"/>
      <c r="B112" s="77"/>
      <c r="C112" s="81"/>
      <c r="D112" s="15"/>
      <c r="E112" s="16"/>
      <c r="F112" s="37"/>
      <c r="G112" s="16"/>
      <c r="H112" s="112"/>
      <c r="I112" s="16"/>
      <c r="J112" s="37"/>
      <c r="K112" s="16"/>
      <c r="L112" s="37"/>
      <c r="M112" s="108"/>
      <c r="N112" s="17"/>
    </row>
    <row r="113" spans="1:15" s="18" customFormat="1" hidden="1" x14ac:dyDescent="0.35">
      <c r="A113" s="9"/>
      <c r="B113" s="77"/>
      <c r="C113" s="81"/>
      <c r="D113" s="15"/>
      <c r="E113" s="16"/>
      <c r="F113" s="37"/>
      <c r="G113" s="16"/>
      <c r="H113" s="112"/>
      <c r="I113" s="16"/>
      <c r="J113" s="37"/>
      <c r="K113" s="16"/>
      <c r="L113" s="37"/>
      <c r="M113" s="108"/>
      <c r="N113" s="17"/>
      <c r="O113" s="13"/>
    </row>
    <row r="114" spans="1:15" s="13" customFormat="1" hidden="1" x14ac:dyDescent="0.35">
      <c r="A114" s="9"/>
      <c r="B114" s="77"/>
      <c r="C114" s="81"/>
      <c r="D114" s="15"/>
      <c r="E114" s="16"/>
      <c r="F114" s="37"/>
      <c r="G114" s="16"/>
      <c r="H114" s="112"/>
      <c r="I114" s="16"/>
      <c r="J114" s="37"/>
      <c r="K114" s="16"/>
      <c r="L114" s="37"/>
      <c r="M114" s="108"/>
      <c r="N114" s="12"/>
    </row>
    <row r="115" spans="1:15" s="18" customFormat="1" hidden="1" x14ac:dyDescent="0.35">
      <c r="A115" s="9"/>
      <c r="B115" s="77"/>
      <c r="C115" s="81"/>
      <c r="D115" s="15"/>
      <c r="E115" s="16"/>
      <c r="F115" s="37"/>
      <c r="G115" s="16"/>
      <c r="H115" s="112"/>
      <c r="I115" s="16"/>
      <c r="J115" s="37"/>
      <c r="K115" s="16"/>
      <c r="L115" s="37"/>
      <c r="M115" s="108"/>
      <c r="N115" s="17"/>
      <c r="O115" s="13"/>
    </row>
    <row r="116" spans="1:15" s="13" customFormat="1" hidden="1" x14ac:dyDescent="0.35">
      <c r="A116" s="9"/>
      <c r="B116" s="77"/>
      <c r="C116" s="81"/>
      <c r="D116" s="15"/>
      <c r="E116" s="16"/>
      <c r="F116" s="37"/>
      <c r="G116" s="16"/>
      <c r="H116" s="112"/>
      <c r="I116" s="16"/>
      <c r="J116" s="37"/>
      <c r="K116" s="16"/>
      <c r="L116" s="37"/>
      <c r="M116" s="108"/>
      <c r="N116" s="17"/>
    </row>
    <row r="117" spans="1:15" s="18" customFormat="1" hidden="1" x14ac:dyDescent="0.35">
      <c r="A117" s="9"/>
      <c r="B117" s="77"/>
      <c r="C117" s="81"/>
      <c r="D117" s="15"/>
      <c r="E117" s="16"/>
      <c r="F117" s="37"/>
      <c r="G117" s="16"/>
      <c r="H117" s="112"/>
      <c r="I117" s="16"/>
      <c r="J117" s="37"/>
      <c r="K117" s="16"/>
      <c r="L117" s="37"/>
      <c r="M117" s="108"/>
      <c r="N117" s="17"/>
      <c r="O117" s="13"/>
    </row>
    <row r="118" spans="1:15" s="18" customFormat="1" hidden="1" x14ac:dyDescent="0.35">
      <c r="A118" s="9"/>
      <c r="B118" s="21"/>
      <c r="C118" s="81"/>
      <c r="D118" s="15"/>
      <c r="E118" s="16"/>
      <c r="F118" s="37"/>
      <c r="G118" s="16"/>
      <c r="H118" s="112"/>
      <c r="I118" s="16"/>
      <c r="J118" s="37"/>
      <c r="K118" s="16"/>
      <c r="L118" s="37"/>
      <c r="M118" s="108"/>
      <c r="N118" s="12"/>
      <c r="O118" s="13"/>
    </row>
    <row r="119" spans="1:15" s="18" customFormat="1" hidden="1" x14ac:dyDescent="0.35">
      <c r="A119" s="9"/>
      <c r="B119" s="72"/>
      <c r="C119" s="81"/>
      <c r="D119" s="73"/>
      <c r="E119" s="66"/>
      <c r="F119" s="37"/>
      <c r="G119" s="78"/>
      <c r="H119" s="112"/>
      <c r="I119" s="66"/>
      <c r="J119" s="37"/>
      <c r="K119" s="66"/>
      <c r="L119" s="37"/>
      <c r="M119" s="108"/>
      <c r="N119" s="74"/>
      <c r="O119" s="13"/>
    </row>
    <row r="120" spans="1:15" s="18" customFormat="1" hidden="1" x14ac:dyDescent="0.35">
      <c r="A120" s="9"/>
      <c r="B120" s="77"/>
      <c r="C120" s="81"/>
      <c r="D120" s="15"/>
      <c r="E120" s="16"/>
      <c r="F120" s="37"/>
      <c r="G120" s="16"/>
      <c r="H120" s="112"/>
      <c r="I120" s="16"/>
      <c r="J120" s="37"/>
      <c r="K120" s="16"/>
      <c r="L120" s="37"/>
      <c r="M120" s="108"/>
      <c r="N120" s="88"/>
      <c r="O120" s="13"/>
    </row>
    <row r="121" spans="1:15" s="18" customFormat="1" hidden="1" x14ac:dyDescent="0.35">
      <c r="A121" s="9"/>
      <c r="B121" s="77"/>
      <c r="C121" s="81"/>
      <c r="D121" s="15"/>
      <c r="E121" s="16"/>
      <c r="F121" s="37"/>
      <c r="G121" s="16"/>
      <c r="H121" s="112"/>
      <c r="I121" s="16"/>
      <c r="J121" s="37"/>
      <c r="K121" s="16"/>
      <c r="L121" s="37"/>
      <c r="M121" s="108"/>
      <c r="N121" s="12"/>
      <c r="O121" s="13"/>
    </row>
    <row r="122" spans="1:15" s="18" customFormat="1" hidden="1" x14ac:dyDescent="0.35">
      <c r="A122" s="9"/>
      <c r="B122" s="77"/>
      <c r="C122" s="81"/>
      <c r="D122" s="15"/>
      <c r="E122" s="16"/>
      <c r="F122" s="37"/>
      <c r="G122" s="16"/>
      <c r="H122" s="112"/>
      <c r="I122" s="16"/>
      <c r="J122" s="37"/>
      <c r="K122" s="16"/>
      <c r="L122" s="37"/>
      <c r="M122" s="108"/>
      <c r="N122" s="12"/>
      <c r="O122" s="13"/>
    </row>
    <row r="123" spans="1:15" s="18" customFormat="1" hidden="1" x14ac:dyDescent="0.35">
      <c r="A123" s="9"/>
      <c r="B123" s="38"/>
      <c r="C123" s="81"/>
      <c r="D123" s="15"/>
      <c r="E123" s="16"/>
      <c r="F123" s="37"/>
      <c r="G123" s="16"/>
      <c r="H123" s="112"/>
      <c r="I123" s="16"/>
      <c r="J123" s="37"/>
      <c r="K123" s="16"/>
      <c r="L123" s="37"/>
      <c r="M123" s="108"/>
      <c r="N123" s="12"/>
      <c r="O123" s="13"/>
    </row>
    <row r="124" spans="1:15" s="18" customFormat="1" hidden="1" x14ac:dyDescent="0.35">
      <c r="A124" s="9"/>
      <c r="B124" s="77"/>
      <c r="C124" s="81"/>
      <c r="D124" s="15"/>
      <c r="E124" s="16"/>
      <c r="F124" s="37"/>
      <c r="G124" s="16"/>
      <c r="H124" s="112"/>
      <c r="I124" s="16"/>
      <c r="J124" s="37"/>
      <c r="K124" s="16"/>
      <c r="L124" s="37"/>
      <c r="M124" s="108"/>
      <c r="N124" s="17"/>
      <c r="O124" s="13"/>
    </row>
    <row r="125" spans="1:15" s="18" customFormat="1" hidden="1" x14ac:dyDescent="0.35">
      <c r="A125" s="9"/>
      <c r="B125" s="72"/>
      <c r="C125" s="81"/>
      <c r="D125" s="15"/>
      <c r="E125" s="16"/>
      <c r="F125" s="37"/>
      <c r="G125" s="16"/>
      <c r="H125" s="112"/>
      <c r="I125" s="16"/>
      <c r="J125" s="37"/>
      <c r="K125" s="16"/>
      <c r="L125" s="37"/>
      <c r="M125" s="108"/>
      <c r="N125" s="12"/>
      <c r="O125" s="13"/>
    </row>
    <row r="126" spans="1:15" s="18" customFormat="1" hidden="1" x14ac:dyDescent="0.35">
      <c r="A126" s="9"/>
      <c r="B126" s="77"/>
      <c r="C126" s="81"/>
      <c r="D126" s="15"/>
      <c r="E126" s="16"/>
      <c r="F126" s="37"/>
      <c r="G126" s="16"/>
      <c r="H126" s="112"/>
      <c r="I126" s="16"/>
      <c r="J126" s="37"/>
      <c r="K126" s="16"/>
      <c r="L126" s="37"/>
      <c r="M126" s="108"/>
      <c r="N126" s="17"/>
      <c r="O126" s="13"/>
    </row>
    <row r="127" spans="1:15" s="18" customFormat="1" hidden="1" x14ac:dyDescent="0.35">
      <c r="A127" s="9"/>
      <c r="B127" s="38"/>
      <c r="C127" s="81"/>
      <c r="D127" s="15"/>
      <c r="E127" s="16"/>
      <c r="F127" s="37"/>
      <c r="G127" s="16"/>
      <c r="H127" s="112"/>
      <c r="I127" s="16"/>
      <c r="J127" s="37"/>
      <c r="K127" s="16"/>
      <c r="L127" s="37"/>
      <c r="M127" s="108"/>
      <c r="N127" s="12"/>
      <c r="O127" s="13"/>
    </row>
    <row r="128" spans="1:15" s="18" customFormat="1" hidden="1" x14ac:dyDescent="0.35">
      <c r="A128" s="9"/>
      <c r="B128" s="77"/>
      <c r="C128" s="81"/>
      <c r="D128" s="15"/>
      <c r="E128" s="16"/>
      <c r="F128" s="37"/>
      <c r="G128" s="16"/>
      <c r="H128" s="112"/>
      <c r="I128" s="16"/>
      <c r="J128" s="37"/>
      <c r="K128" s="16"/>
      <c r="L128" s="37"/>
      <c r="M128" s="108"/>
      <c r="N128" s="17"/>
      <c r="O128" s="13"/>
    </row>
    <row r="129" spans="1:15" s="18" customFormat="1" hidden="1" x14ac:dyDescent="0.35">
      <c r="A129" s="9"/>
      <c r="B129" s="77"/>
      <c r="C129" s="81"/>
      <c r="D129" s="15"/>
      <c r="E129" s="16"/>
      <c r="F129" s="37"/>
      <c r="G129" s="16"/>
      <c r="H129" s="112"/>
      <c r="I129" s="16"/>
      <c r="J129" s="37"/>
      <c r="K129" s="16"/>
      <c r="L129" s="37"/>
      <c r="M129" s="108"/>
      <c r="N129" s="12"/>
      <c r="O129" s="13"/>
    </row>
    <row r="130" spans="1:15" s="18" customFormat="1" hidden="1" x14ac:dyDescent="0.35">
      <c r="A130" s="9"/>
      <c r="B130" s="38"/>
      <c r="C130" s="81"/>
      <c r="D130" s="15"/>
      <c r="E130" s="16"/>
      <c r="F130" s="37"/>
      <c r="G130" s="16"/>
      <c r="H130" s="112"/>
      <c r="I130" s="16"/>
      <c r="J130" s="37"/>
      <c r="K130" s="16"/>
      <c r="L130" s="37"/>
      <c r="M130" s="108"/>
      <c r="N130" s="12"/>
      <c r="O130" s="13"/>
    </row>
    <row r="131" spans="1:15" s="18" customFormat="1" hidden="1" x14ac:dyDescent="0.35">
      <c r="A131" s="21"/>
      <c r="B131" s="72"/>
      <c r="C131" s="81"/>
      <c r="D131" s="15"/>
      <c r="E131" s="66"/>
      <c r="F131" s="37"/>
      <c r="G131" s="66"/>
      <c r="H131" s="112"/>
      <c r="I131" s="66"/>
      <c r="J131" s="37"/>
      <c r="K131" s="66"/>
      <c r="L131" s="37"/>
      <c r="M131" s="108"/>
      <c r="N131" s="74"/>
      <c r="O131" s="13"/>
    </row>
    <row r="132" spans="1:15" s="18" customFormat="1" hidden="1" x14ac:dyDescent="0.35">
      <c r="A132" s="9"/>
      <c r="B132" s="77"/>
      <c r="C132" s="81"/>
      <c r="D132" s="15"/>
      <c r="E132" s="16"/>
      <c r="F132" s="22"/>
      <c r="G132" s="16"/>
      <c r="H132" s="112"/>
      <c r="I132" s="16"/>
      <c r="J132" s="22"/>
      <c r="K132" s="16"/>
      <c r="L132" s="22"/>
      <c r="M132" s="108"/>
      <c r="N132" s="17"/>
      <c r="O132" s="13"/>
    </row>
    <row r="133" spans="1:15" s="18" customFormat="1" hidden="1" x14ac:dyDescent="0.35">
      <c r="A133" s="9"/>
      <c r="B133" s="77"/>
      <c r="C133" s="81"/>
      <c r="D133" s="15"/>
      <c r="E133" s="16"/>
      <c r="F133" s="22"/>
      <c r="G133" s="16"/>
      <c r="H133" s="112"/>
      <c r="I133" s="16"/>
      <c r="J133" s="22"/>
      <c r="K133" s="16"/>
      <c r="L133" s="22"/>
      <c r="M133" s="108"/>
      <c r="N133" s="17"/>
      <c r="O133" s="13"/>
    </row>
    <row r="134" spans="1:15" s="18" customFormat="1" hidden="1" x14ac:dyDescent="0.35">
      <c r="A134" s="9"/>
      <c r="B134" s="77"/>
      <c r="C134" s="81"/>
      <c r="D134" s="15"/>
      <c r="E134" s="16"/>
      <c r="F134" s="22"/>
      <c r="G134" s="16"/>
      <c r="H134" s="112"/>
      <c r="I134" s="16"/>
      <c r="J134" s="22"/>
      <c r="K134" s="16"/>
      <c r="L134" s="22"/>
      <c r="M134" s="108"/>
      <c r="N134" s="17"/>
      <c r="O134" s="13"/>
    </row>
    <row r="135" spans="1:15" s="18" customFormat="1" hidden="1" x14ac:dyDescent="0.35">
      <c r="A135" s="9"/>
      <c r="B135" s="77"/>
      <c r="C135" s="81"/>
      <c r="D135" s="15"/>
      <c r="E135" s="16"/>
      <c r="F135" s="22"/>
      <c r="G135" s="16"/>
      <c r="H135" s="112"/>
      <c r="I135" s="16"/>
      <c r="J135" s="22"/>
      <c r="K135" s="16"/>
      <c r="L135" s="22"/>
      <c r="M135" s="108"/>
      <c r="N135" s="17"/>
      <c r="O135" s="13"/>
    </row>
    <row r="136" spans="1:15" s="18" customFormat="1" hidden="1" x14ac:dyDescent="0.35">
      <c r="A136" s="9"/>
      <c r="B136" s="77"/>
      <c r="C136" s="81"/>
      <c r="D136" s="15"/>
      <c r="E136" s="16"/>
      <c r="F136" s="22"/>
      <c r="G136" s="16"/>
      <c r="H136" s="112"/>
      <c r="I136" s="16"/>
      <c r="J136" s="22"/>
      <c r="K136" s="16"/>
      <c r="L136" s="22"/>
      <c r="M136" s="108"/>
      <c r="N136" s="17"/>
      <c r="O136" s="13"/>
    </row>
    <row r="137" spans="1:15" s="18" customFormat="1" hidden="1" x14ac:dyDescent="0.35">
      <c r="A137" s="9"/>
      <c r="B137" s="77"/>
      <c r="C137" s="81"/>
      <c r="D137" s="15"/>
      <c r="E137" s="16"/>
      <c r="F137" s="22"/>
      <c r="G137" s="16"/>
      <c r="H137" s="112"/>
      <c r="I137" s="22"/>
      <c r="J137" s="22"/>
      <c r="K137" s="16"/>
      <c r="L137" s="22"/>
      <c r="M137" s="108"/>
      <c r="N137" s="17"/>
      <c r="O137" s="13"/>
    </row>
    <row r="138" spans="1:15" s="18" customFormat="1" hidden="1" x14ac:dyDescent="0.35">
      <c r="A138" s="9"/>
      <c r="B138" s="77"/>
      <c r="C138" s="81"/>
      <c r="D138" s="15"/>
      <c r="E138" s="16"/>
      <c r="F138" s="22"/>
      <c r="G138" s="16"/>
      <c r="H138" s="112"/>
      <c r="I138" s="16"/>
      <c r="J138" s="22"/>
      <c r="K138" s="16"/>
      <c r="L138" s="22"/>
      <c r="M138" s="108"/>
      <c r="N138" s="75"/>
      <c r="O138" s="13"/>
    </row>
    <row r="139" spans="1:15" s="18" customFormat="1" hidden="1" x14ac:dyDescent="0.35">
      <c r="A139" s="9"/>
      <c r="B139" s="77"/>
      <c r="C139" s="81"/>
      <c r="D139" s="15"/>
      <c r="E139" s="16"/>
      <c r="F139" s="22"/>
      <c r="G139" s="16"/>
      <c r="H139" s="112"/>
      <c r="I139" s="16"/>
      <c r="J139" s="22"/>
      <c r="K139" s="16"/>
      <c r="L139" s="22"/>
      <c r="M139" s="108"/>
      <c r="N139" s="17"/>
      <c r="O139" s="13"/>
    </row>
    <row r="140" spans="1:15" s="18" customFormat="1" hidden="1" x14ac:dyDescent="0.35">
      <c r="A140" s="9"/>
      <c r="B140" s="77"/>
      <c r="C140" s="81"/>
      <c r="D140" s="15"/>
      <c r="E140" s="16"/>
      <c r="F140" s="22"/>
      <c r="G140" s="16"/>
      <c r="H140" s="112"/>
      <c r="I140" s="16"/>
      <c r="J140" s="22"/>
      <c r="K140" s="16"/>
      <c r="L140" s="22"/>
      <c r="M140" s="108"/>
      <c r="N140" s="17"/>
      <c r="O140" s="13"/>
    </row>
    <row r="141" spans="1:15" s="18" customFormat="1" hidden="1" x14ac:dyDescent="0.35">
      <c r="A141" s="9"/>
      <c r="B141" s="77"/>
      <c r="C141" s="81"/>
      <c r="D141" s="15"/>
      <c r="E141" s="16"/>
      <c r="F141" s="22"/>
      <c r="G141" s="16"/>
      <c r="H141" s="112"/>
      <c r="I141" s="16"/>
      <c r="J141" s="22"/>
      <c r="K141" s="16"/>
      <c r="L141" s="22"/>
      <c r="M141" s="108"/>
      <c r="N141" s="17"/>
      <c r="O141" s="13"/>
    </row>
    <row r="142" spans="1:15" s="18" customFormat="1" hidden="1" x14ac:dyDescent="0.35">
      <c r="A142" s="9"/>
      <c r="B142" s="77"/>
      <c r="C142" s="81"/>
      <c r="D142" s="15"/>
      <c r="E142" s="16"/>
      <c r="F142" s="22"/>
      <c r="G142" s="16"/>
      <c r="H142" s="112"/>
      <c r="I142" s="16"/>
      <c r="J142" s="22"/>
      <c r="K142" s="16"/>
      <c r="L142" s="22"/>
      <c r="M142" s="108"/>
      <c r="N142" s="17"/>
      <c r="O142" s="13"/>
    </row>
    <row r="143" spans="1:15" s="18" customFormat="1" hidden="1" x14ac:dyDescent="0.35">
      <c r="A143" s="9"/>
      <c r="B143" s="77"/>
      <c r="C143" s="81"/>
      <c r="D143" s="15"/>
      <c r="E143" s="16"/>
      <c r="F143" s="22"/>
      <c r="G143" s="16"/>
      <c r="H143" s="112"/>
      <c r="I143" s="16"/>
      <c r="J143" s="22"/>
      <c r="K143" s="16"/>
      <c r="L143" s="22"/>
      <c r="M143" s="108"/>
      <c r="N143" s="17"/>
      <c r="O143" s="13"/>
    </row>
    <row r="144" spans="1:15" s="18" customFormat="1" hidden="1" x14ac:dyDescent="0.35">
      <c r="A144" s="9"/>
      <c r="B144" s="77"/>
      <c r="C144" s="81"/>
      <c r="D144" s="15"/>
      <c r="E144" s="16"/>
      <c r="F144" s="22"/>
      <c r="G144" s="16"/>
      <c r="H144" s="112"/>
      <c r="I144" s="16"/>
      <c r="J144" s="22"/>
      <c r="K144" s="16"/>
      <c r="L144" s="22"/>
      <c r="M144" s="108"/>
      <c r="N144" s="17"/>
      <c r="O144" s="13"/>
    </row>
    <row r="145" spans="1:15" s="18" customFormat="1" hidden="1" x14ac:dyDescent="0.35">
      <c r="A145" s="9"/>
      <c r="B145" s="77"/>
      <c r="C145" s="81"/>
      <c r="D145" s="15"/>
      <c r="E145" s="16"/>
      <c r="F145" s="22"/>
      <c r="G145" s="16"/>
      <c r="H145" s="112"/>
      <c r="I145" s="16"/>
      <c r="J145" s="22"/>
      <c r="K145" s="16"/>
      <c r="L145" s="22"/>
      <c r="M145" s="108"/>
      <c r="N145" s="17"/>
      <c r="O145" s="13"/>
    </row>
    <row r="146" spans="1:15" s="18" customFormat="1" hidden="1" x14ac:dyDescent="0.35">
      <c r="A146" s="9"/>
      <c r="B146" s="77"/>
      <c r="C146" s="81"/>
      <c r="D146" s="15"/>
      <c r="E146" s="16"/>
      <c r="F146" s="22"/>
      <c r="G146" s="16"/>
      <c r="H146" s="112"/>
      <c r="I146" s="16"/>
      <c r="J146" s="22"/>
      <c r="K146" s="16"/>
      <c r="L146" s="22"/>
      <c r="M146" s="108"/>
      <c r="N146" s="17"/>
      <c r="O146" s="13"/>
    </row>
    <row r="147" spans="1:15" s="18" customFormat="1" hidden="1" x14ac:dyDescent="0.35">
      <c r="A147" s="9"/>
      <c r="B147" s="77"/>
      <c r="C147" s="81"/>
      <c r="D147" s="15"/>
      <c r="E147" s="16"/>
      <c r="F147" s="22"/>
      <c r="G147" s="16"/>
      <c r="H147" s="112"/>
      <c r="I147" s="16"/>
      <c r="J147" s="22"/>
      <c r="K147" s="16"/>
      <c r="L147" s="22"/>
      <c r="M147" s="108"/>
      <c r="N147" s="17"/>
      <c r="O147" s="13"/>
    </row>
    <row r="148" spans="1:15" s="18" customFormat="1" hidden="1" x14ac:dyDescent="0.35">
      <c r="A148" s="9"/>
      <c r="B148" s="71"/>
      <c r="C148" s="81"/>
      <c r="D148" s="15"/>
      <c r="E148" s="16"/>
      <c r="F148" s="22"/>
      <c r="G148" s="16"/>
      <c r="H148" s="112"/>
      <c r="I148" s="16"/>
      <c r="J148" s="22"/>
      <c r="K148" s="16"/>
      <c r="L148" s="22"/>
      <c r="M148" s="108"/>
      <c r="N148" s="75"/>
      <c r="O148" s="13"/>
    </row>
    <row r="149" spans="1:15" s="18" customFormat="1" hidden="1" x14ac:dyDescent="0.35">
      <c r="A149" s="9"/>
      <c r="B149" s="71"/>
      <c r="C149" s="81"/>
      <c r="D149" s="15"/>
      <c r="E149" s="16"/>
      <c r="F149" s="22"/>
      <c r="G149" s="16"/>
      <c r="H149" s="112"/>
      <c r="I149" s="16"/>
      <c r="J149" s="22"/>
      <c r="K149" s="16"/>
      <c r="L149" s="22"/>
      <c r="M149" s="108"/>
      <c r="N149" s="17"/>
      <c r="O149" s="13"/>
    </row>
    <row r="150" spans="1:15" s="18" customFormat="1" hidden="1" x14ac:dyDescent="0.35">
      <c r="A150" s="9"/>
      <c r="B150" s="71"/>
      <c r="C150" s="81"/>
      <c r="D150" s="15"/>
      <c r="E150" s="16"/>
      <c r="F150" s="22"/>
      <c r="G150" s="16"/>
      <c r="H150" s="112"/>
      <c r="I150" s="22"/>
      <c r="J150" s="22"/>
      <c r="K150" s="16"/>
      <c r="L150" s="22"/>
      <c r="M150" s="108"/>
      <c r="N150" s="17"/>
      <c r="O150" s="13"/>
    </row>
    <row r="151" spans="1:15" s="18" customFormat="1" hidden="1" x14ac:dyDescent="0.35">
      <c r="A151" s="9"/>
      <c r="B151" s="71"/>
      <c r="C151" s="81"/>
      <c r="D151" s="15"/>
      <c r="E151" s="16"/>
      <c r="F151" s="22"/>
      <c r="G151" s="16"/>
      <c r="H151" s="112"/>
      <c r="I151" s="16"/>
      <c r="J151" s="22"/>
      <c r="K151" s="16"/>
      <c r="L151" s="22"/>
      <c r="M151" s="108"/>
      <c r="N151" s="17"/>
      <c r="O151" s="13"/>
    </row>
    <row r="152" spans="1:15" s="18" customFormat="1" hidden="1" x14ac:dyDescent="0.35">
      <c r="A152" s="9"/>
      <c r="B152" s="71"/>
      <c r="C152" s="81"/>
      <c r="D152" s="15"/>
      <c r="E152" s="16"/>
      <c r="F152" s="22"/>
      <c r="G152" s="16"/>
      <c r="H152" s="112"/>
      <c r="I152" s="16"/>
      <c r="J152" s="22"/>
      <c r="K152" s="16"/>
      <c r="L152" s="22"/>
      <c r="M152" s="108"/>
      <c r="N152" s="17"/>
      <c r="O152" s="13"/>
    </row>
    <row r="153" spans="1:15" s="18" customFormat="1" hidden="1" x14ac:dyDescent="0.35">
      <c r="A153" s="9"/>
      <c r="B153" s="71"/>
      <c r="C153" s="81"/>
      <c r="D153" s="15"/>
      <c r="E153" s="16"/>
      <c r="F153" s="22"/>
      <c r="G153" s="16"/>
      <c r="H153" s="112"/>
      <c r="I153" s="16"/>
      <c r="J153" s="22"/>
      <c r="K153" s="16"/>
      <c r="L153" s="22"/>
      <c r="M153" s="108"/>
      <c r="N153" s="17"/>
      <c r="O153" s="13"/>
    </row>
    <row r="154" spans="1:15" s="23" customFormat="1" hidden="1" x14ac:dyDescent="0.35">
      <c r="A154" s="9"/>
      <c r="B154" s="71"/>
      <c r="C154" s="81"/>
      <c r="D154" s="15"/>
      <c r="E154" s="16"/>
      <c r="F154" s="22"/>
      <c r="G154" s="16"/>
      <c r="H154" s="112"/>
      <c r="I154" s="16"/>
      <c r="J154" s="22"/>
      <c r="K154" s="16"/>
      <c r="L154" s="22"/>
      <c r="M154" s="108"/>
      <c r="N154" s="17"/>
      <c r="O154" s="13"/>
    </row>
    <row r="155" spans="1:15" s="18" customFormat="1" hidden="1" x14ac:dyDescent="0.35">
      <c r="A155" s="9"/>
      <c r="B155" s="71"/>
      <c r="C155" s="81"/>
      <c r="D155" s="15"/>
      <c r="E155" s="16"/>
      <c r="F155" s="22"/>
      <c r="G155" s="16"/>
      <c r="H155" s="112"/>
      <c r="I155" s="22"/>
      <c r="J155" s="22"/>
      <c r="K155" s="16"/>
      <c r="L155" s="22"/>
      <c r="M155" s="108"/>
      <c r="N155" s="17"/>
      <c r="O155" s="76"/>
    </row>
    <row r="156" spans="1:15" s="18" customFormat="1" hidden="1" x14ac:dyDescent="0.35">
      <c r="A156" s="9"/>
      <c r="B156" s="71"/>
      <c r="C156" s="81"/>
      <c r="D156" s="15"/>
      <c r="E156" s="16"/>
      <c r="F156" s="22"/>
      <c r="G156" s="16"/>
      <c r="H156" s="112"/>
      <c r="I156" s="16"/>
      <c r="J156" s="22"/>
      <c r="K156" s="16"/>
      <c r="L156" s="22"/>
      <c r="M156" s="108"/>
      <c r="N156" s="17"/>
      <c r="O156" s="13"/>
    </row>
    <row r="157" spans="1:15" s="18" customFormat="1" hidden="1" x14ac:dyDescent="0.35">
      <c r="A157" s="9"/>
      <c r="B157" s="71"/>
      <c r="C157" s="81"/>
      <c r="D157" s="15"/>
      <c r="E157" s="16"/>
      <c r="F157" s="22"/>
      <c r="G157" s="16"/>
      <c r="H157" s="112"/>
      <c r="I157" s="16"/>
      <c r="J157" s="22"/>
      <c r="K157" s="16"/>
      <c r="L157" s="22"/>
      <c r="M157" s="108"/>
      <c r="N157" s="75"/>
      <c r="O157" s="13"/>
    </row>
    <row r="158" spans="1:15" s="18" customFormat="1" hidden="1" x14ac:dyDescent="0.35">
      <c r="A158" s="9"/>
      <c r="B158" s="71"/>
      <c r="C158" s="81"/>
      <c r="D158" s="15"/>
      <c r="E158" s="16"/>
      <c r="F158" s="22"/>
      <c r="G158" s="16"/>
      <c r="H158" s="112"/>
      <c r="I158" s="16"/>
      <c r="J158" s="22"/>
      <c r="K158" s="16"/>
      <c r="L158" s="22"/>
      <c r="M158" s="108"/>
      <c r="N158" s="17"/>
      <c r="O158" s="13"/>
    </row>
    <row r="159" spans="1:15" s="18" customFormat="1" hidden="1" x14ac:dyDescent="0.35">
      <c r="A159" s="9"/>
      <c r="B159" s="71"/>
      <c r="C159" s="81"/>
      <c r="D159" s="15"/>
      <c r="E159" s="16"/>
      <c r="F159" s="22"/>
      <c r="G159" s="16"/>
      <c r="H159" s="112"/>
      <c r="I159" s="16"/>
      <c r="J159" s="22"/>
      <c r="K159" s="16"/>
      <c r="L159" s="22"/>
      <c r="M159" s="108"/>
      <c r="N159" s="17"/>
      <c r="O159" s="13"/>
    </row>
    <row r="160" spans="1:15" s="18" customFormat="1" hidden="1" x14ac:dyDescent="0.35">
      <c r="A160" s="9"/>
      <c r="B160" s="71"/>
      <c r="C160" s="81"/>
      <c r="D160" s="15"/>
      <c r="E160" s="16"/>
      <c r="F160" s="22"/>
      <c r="G160" s="16"/>
      <c r="H160" s="112"/>
      <c r="I160" s="16"/>
      <c r="J160" s="22"/>
      <c r="K160" s="16"/>
      <c r="L160" s="22"/>
      <c r="M160" s="108"/>
      <c r="N160" s="17"/>
      <c r="O160" s="13"/>
    </row>
    <row r="161" spans="1:15" s="18" customFormat="1" hidden="1" x14ac:dyDescent="0.35">
      <c r="A161" s="9"/>
      <c r="B161" s="71"/>
      <c r="C161" s="81"/>
      <c r="D161" s="15"/>
      <c r="E161" s="16"/>
      <c r="F161" s="22"/>
      <c r="G161" s="16"/>
      <c r="H161" s="112"/>
      <c r="I161" s="16"/>
      <c r="J161" s="22"/>
      <c r="K161" s="16"/>
      <c r="L161" s="22"/>
      <c r="M161" s="108"/>
      <c r="N161" s="17"/>
      <c r="O161" s="13"/>
    </row>
    <row r="162" spans="1:15" s="18" customFormat="1" hidden="1" x14ac:dyDescent="0.35">
      <c r="A162" s="9"/>
      <c r="B162" s="71"/>
      <c r="C162" s="81"/>
      <c r="D162" s="15"/>
      <c r="E162" s="16"/>
      <c r="F162" s="22"/>
      <c r="G162" s="16"/>
      <c r="H162" s="112"/>
      <c r="I162" s="16"/>
      <c r="J162" s="22"/>
      <c r="K162" s="16"/>
      <c r="L162" s="22"/>
      <c r="M162" s="108"/>
      <c r="N162" s="17"/>
      <c r="O162" s="13"/>
    </row>
    <row r="163" spans="1:15" s="18" customFormat="1" hidden="1" x14ac:dyDescent="0.35">
      <c r="A163" s="9"/>
      <c r="B163" s="71"/>
      <c r="C163" s="81"/>
      <c r="D163" s="15"/>
      <c r="E163" s="16"/>
      <c r="F163" s="22"/>
      <c r="G163" s="16"/>
      <c r="H163" s="112"/>
      <c r="I163" s="16"/>
      <c r="J163" s="22"/>
      <c r="K163" s="16"/>
      <c r="L163" s="22"/>
      <c r="M163" s="108"/>
      <c r="N163" s="17"/>
      <c r="O163" s="13"/>
    </row>
    <row r="164" spans="1:15" s="18" customFormat="1" hidden="1" x14ac:dyDescent="0.35">
      <c r="A164" s="9"/>
      <c r="B164" s="71"/>
      <c r="C164" s="81"/>
      <c r="D164" s="15"/>
      <c r="E164" s="16"/>
      <c r="F164" s="22"/>
      <c r="G164" s="16"/>
      <c r="H164" s="112"/>
      <c r="I164" s="16"/>
      <c r="J164" s="22"/>
      <c r="K164" s="16"/>
      <c r="L164" s="22"/>
      <c r="M164" s="108"/>
      <c r="N164" s="17"/>
      <c r="O164" s="13"/>
    </row>
    <row r="165" spans="1:15" s="18" customFormat="1" hidden="1" x14ac:dyDescent="0.35">
      <c r="A165" s="9"/>
      <c r="B165" s="71"/>
      <c r="C165" s="81"/>
      <c r="D165" s="15"/>
      <c r="E165" s="16"/>
      <c r="F165" s="22"/>
      <c r="G165" s="16"/>
      <c r="H165" s="112"/>
      <c r="I165" s="16"/>
      <c r="J165" s="22"/>
      <c r="K165" s="16"/>
      <c r="L165" s="22"/>
      <c r="M165" s="108"/>
      <c r="N165" s="17"/>
      <c r="O165" s="13"/>
    </row>
    <row r="166" spans="1:15" s="18" customFormat="1" hidden="1" x14ac:dyDescent="0.35">
      <c r="A166" s="9"/>
      <c r="B166" s="71"/>
      <c r="C166" s="81"/>
      <c r="D166" s="15"/>
      <c r="E166" s="16"/>
      <c r="F166" s="22"/>
      <c r="G166" s="16"/>
      <c r="H166" s="112"/>
      <c r="I166" s="16"/>
      <c r="J166" s="22"/>
      <c r="K166" s="16"/>
      <c r="L166" s="22"/>
      <c r="M166" s="108"/>
      <c r="N166" s="17"/>
      <c r="O166" s="13"/>
    </row>
    <row r="167" spans="1:15" s="18" customFormat="1" hidden="1" x14ac:dyDescent="0.35">
      <c r="A167" s="9"/>
      <c r="B167" s="71"/>
      <c r="C167" s="81"/>
      <c r="D167" s="15"/>
      <c r="E167" s="16"/>
      <c r="F167" s="22"/>
      <c r="G167" s="16"/>
      <c r="H167" s="112"/>
      <c r="I167" s="16"/>
      <c r="J167" s="22"/>
      <c r="K167" s="16"/>
      <c r="L167" s="22"/>
      <c r="M167" s="108"/>
      <c r="N167" s="17"/>
      <c r="O167" s="13"/>
    </row>
    <row r="168" spans="1:15" s="13" customFormat="1" hidden="1" x14ac:dyDescent="0.35">
      <c r="A168" s="9"/>
      <c r="B168" s="71"/>
      <c r="C168" s="81"/>
      <c r="D168" s="15"/>
      <c r="E168" s="16"/>
      <c r="F168" s="22"/>
      <c r="G168" s="16"/>
      <c r="H168" s="112"/>
      <c r="I168" s="16"/>
      <c r="J168" s="22"/>
      <c r="K168" s="16"/>
      <c r="L168" s="22"/>
      <c r="M168" s="108"/>
      <c r="N168" s="17"/>
    </row>
    <row r="169" spans="1:15" s="13" customFormat="1" hidden="1" x14ac:dyDescent="0.35">
      <c r="A169" s="9"/>
      <c r="B169" s="71"/>
      <c r="C169" s="81"/>
      <c r="D169" s="15"/>
      <c r="E169" s="16"/>
      <c r="F169" s="22"/>
      <c r="G169" s="16"/>
      <c r="H169" s="112"/>
      <c r="I169" s="16"/>
      <c r="J169" s="22"/>
      <c r="K169" s="16"/>
      <c r="L169" s="22"/>
      <c r="M169" s="108"/>
      <c r="N169" s="17"/>
    </row>
    <row r="170" spans="1:15" s="18" customFormat="1" hidden="1" x14ac:dyDescent="0.35">
      <c r="A170" s="9"/>
      <c r="B170" s="71"/>
      <c r="C170" s="81"/>
      <c r="D170" s="15"/>
      <c r="E170" s="16"/>
      <c r="F170" s="22"/>
      <c r="G170" s="16"/>
      <c r="H170" s="112"/>
      <c r="I170" s="16"/>
      <c r="J170" s="22"/>
      <c r="K170" s="16"/>
      <c r="L170" s="22"/>
      <c r="M170" s="108"/>
      <c r="N170" s="17"/>
      <c r="O170" s="13"/>
    </row>
    <row r="171" spans="1:15" s="18" customFormat="1" hidden="1" x14ac:dyDescent="0.35">
      <c r="A171" s="9"/>
      <c r="B171" s="71"/>
      <c r="C171" s="81"/>
      <c r="D171" s="15"/>
      <c r="E171" s="16"/>
      <c r="F171" s="22"/>
      <c r="G171" s="16"/>
      <c r="H171" s="112"/>
      <c r="I171" s="16"/>
      <c r="J171" s="22"/>
      <c r="K171" s="16"/>
      <c r="L171" s="22"/>
      <c r="M171" s="108"/>
      <c r="N171" s="17"/>
      <c r="O171" s="13"/>
    </row>
    <row r="172" spans="1:15" s="18" customFormat="1" hidden="1" x14ac:dyDescent="0.35">
      <c r="A172" s="9"/>
      <c r="B172" s="71"/>
      <c r="C172" s="81"/>
      <c r="D172" s="15"/>
      <c r="E172" s="16"/>
      <c r="F172" s="22"/>
      <c r="G172" s="16"/>
      <c r="H172" s="112"/>
      <c r="I172" s="16"/>
      <c r="J172" s="22"/>
      <c r="K172" s="16"/>
      <c r="L172" s="22"/>
      <c r="M172" s="108"/>
      <c r="N172" s="75"/>
      <c r="O172" s="13"/>
    </row>
    <row r="173" spans="1:15" s="18" customFormat="1" hidden="1" x14ac:dyDescent="0.35">
      <c r="A173" s="9"/>
      <c r="B173" s="71"/>
      <c r="C173" s="81"/>
      <c r="D173" s="15"/>
      <c r="E173" s="16"/>
      <c r="F173" s="22"/>
      <c r="G173" s="16"/>
      <c r="H173" s="112"/>
      <c r="I173" s="16"/>
      <c r="J173" s="22"/>
      <c r="K173" s="16"/>
      <c r="L173" s="22"/>
      <c r="M173" s="108"/>
      <c r="N173" s="17"/>
      <c r="O173" s="13"/>
    </row>
    <row r="174" spans="1:15" s="18" customFormat="1" hidden="1" x14ac:dyDescent="0.35">
      <c r="A174" s="9"/>
      <c r="B174" s="71"/>
      <c r="C174" s="81"/>
      <c r="D174" s="15"/>
      <c r="E174" s="16"/>
      <c r="F174" s="22"/>
      <c r="G174" s="16"/>
      <c r="H174" s="112"/>
      <c r="I174" s="16"/>
      <c r="J174" s="22"/>
      <c r="K174" s="16"/>
      <c r="L174" s="22"/>
      <c r="M174" s="108"/>
      <c r="N174" s="17"/>
      <c r="O174" s="13"/>
    </row>
    <row r="175" spans="1:15" s="18" customFormat="1" hidden="1" x14ac:dyDescent="0.35">
      <c r="A175" s="9"/>
      <c r="B175" s="83"/>
      <c r="C175" s="81"/>
      <c r="D175" s="11"/>
      <c r="E175" s="84"/>
      <c r="F175" s="85"/>
      <c r="G175" s="84"/>
      <c r="H175" s="112"/>
      <c r="I175" s="84"/>
      <c r="J175" s="85"/>
      <c r="K175" s="84"/>
      <c r="L175" s="85"/>
      <c r="M175" s="108"/>
      <c r="N175" s="86"/>
      <c r="O175" s="13"/>
    </row>
    <row r="176" spans="1:15" hidden="1" x14ac:dyDescent="0.35">
      <c r="A176" s="9"/>
      <c r="B176" s="111"/>
      <c r="C176" s="81"/>
      <c r="D176" s="175"/>
      <c r="E176" s="176"/>
      <c r="F176" s="177"/>
      <c r="G176" s="176"/>
      <c r="H176" s="177"/>
      <c r="I176" s="176"/>
      <c r="J176" s="177"/>
      <c r="K176" s="176"/>
      <c r="L176" s="177"/>
      <c r="M176" s="108"/>
      <c r="N176" s="178" t="s">
        <v>48</v>
      </c>
    </row>
    <row r="177" spans="1:14" s="21" customFormat="1" hidden="1" x14ac:dyDescent="0.35">
      <c r="C177" s="173"/>
      <c r="D177" s="95"/>
      <c r="E177" s="16"/>
      <c r="F177" s="66"/>
      <c r="G177" s="16"/>
      <c r="H177" s="66"/>
      <c r="I177" s="16"/>
      <c r="J177" s="66"/>
      <c r="K177" s="16"/>
      <c r="L177" s="66"/>
      <c r="M177" s="172"/>
      <c r="N177" s="12"/>
    </row>
    <row r="178" spans="1:14" s="21" customFormat="1" hidden="1" x14ac:dyDescent="0.35">
      <c r="A178" s="21">
        <v>5</v>
      </c>
      <c r="C178" s="173"/>
      <c r="D178" s="95"/>
      <c r="E178" s="16"/>
      <c r="F178" s="66"/>
      <c r="G178" s="16"/>
      <c r="H178" s="66"/>
      <c r="I178" s="16"/>
      <c r="J178" s="66"/>
      <c r="K178" s="16"/>
      <c r="L178" s="66"/>
      <c r="M178" s="172">
        <f>D178+H178</f>
        <v>0</v>
      </c>
      <c r="N178" s="12"/>
    </row>
    <row r="179" spans="1:14" x14ac:dyDescent="0.35">
      <c r="A179" s="65"/>
      <c r="B179" s="24"/>
      <c r="C179" s="142"/>
      <c r="D179" s="141"/>
      <c r="E179" s="142"/>
      <c r="F179" s="142"/>
      <c r="G179" s="142"/>
      <c r="H179" s="142"/>
      <c r="I179" s="142"/>
      <c r="J179" s="142"/>
      <c r="K179" s="142"/>
      <c r="L179" s="142"/>
      <c r="M179" s="141"/>
      <c r="N179" s="142" t="s">
        <v>114</v>
      </c>
    </row>
    <row r="180" spans="1:14" ht="15.75" customHeight="1" x14ac:dyDescent="0.35">
      <c r="A180" s="65"/>
      <c r="B180" s="65"/>
      <c r="C180" s="105"/>
      <c r="D180" s="128"/>
      <c r="E180" s="105"/>
      <c r="F180" s="105"/>
      <c r="G180" s="105"/>
      <c r="H180" s="105"/>
      <c r="I180" s="105"/>
      <c r="J180" s="105"/>
      <c r="K180" s="105"/>
      <c r="L180" s="105"/>
      <c r="M180" s="128"/>
      <c r="N180" s="105"/>
    </row>
    <row r="181" spans="1:14" x14ac:dyDescent="0.35">
      <c r="A181" s="24"/>
      <c r="B181" s="65"/>
      <c r="C181" s="121"/>
      <c r="D181" s="134"/>
      <c r="E181" s="58"/>
      <c r="F181" s="59"/>
      <c r="G181" s="58"/>
      <c r="H181" s="59"/>
      <c r="I181" s="58"/>
      <c r="J181" s="59"/>
      <c r="K181" s="58"/>
      <c r="L181" s="59"/>
      <c r="M181" s="134"/>
      <c r="N181" s="140"/>
    </row>
    <row r="182" spans="1:14" x14ac:dyDescent="0.35">
      <c r="A182" s="24"/>
      <c r="B182" s="65"/>
      <c r="C182" s="121"/>
      <c r="D182" s="134"/>
      <c r="E182" s="58"/>
      <c r="F182" s="59"/>
      <c r="G182" s="58"/>
      <c r="H182" s="59"/>
      <c r="I182" s="58"/>
      <c r="J182" s="59"/>
      <c r="K182" s="58"/>
      <c r="L182" s="59"/>
      <c r="M182" s="134"/>
      <c r="N182" s="96"/>
    </row>
    <row r="183" spans="1:14" x14ac:dyDescent="0.35">
      <c r="A183" s="65"/>
      <c r="B183" s="65"/>
      <c r="C183" s="105"/>
      <c r="D183" s="141"/>
      <c r="E183" s="142"/>
      <c r="F183" s="142"/>
      <c r="G183" s="142"/>
      <c r="H183" s="142"/>
      <c r="I183" s="142"/>
      <c r="J183" s="142"/>
      <c r="K183" s="142"/>
      <c r="L183" s="142"/>
      <c r="M183" s="141"/>
      <c r="N183" s="142"/>
    </row>
    <row r="184" spans="1:14" x14ac:dyDescent="0.35">
      <c r="A184" s="24"/>
      <c r="B184" s="65"/>
      <c r="C184" s="105"/>
      <c r="D184" s="141"/>
      <c r="E184" s="142"/>
      <c r="F184" s="142"/>
      <c r="G184" s="142"/>
      <c r="H184" s="142"/>
      <c r="I184" s="142"/>
      <c r="J184" s="142"/>
      <c r="K184" s="142"/>
      <c r="L184" s="142"/>
      <c r="M184" s="141"/>
      <c r="N184" s="142"/>
    </row>
    <row r="185" spans="1:14" x14ac:dyDescent="0.35">
      <c r="A185" s="65"/>
      <c r="B185" s="65"/>
      <c r="C185" s="105"/>
      <c r="D185" s="128"/>
      <c r="E185" s="105"/>
      <c r="F185" s="105"/>
      <c r="G185" s="105"/>
      <c r="H185" s="105"/>
      <c r="I185" s="105"/>
      <c r="J185" s="105"/>
      <c r="K185" s="105"/>
      <c r="L185" s="105"/>
      <c r="M185" s="128"/>
      <c r="N185" s="105"/>
    </row>
    <row r="186" spans="1:14" x14ac:dyDescent="0.35">
      <c r="A186" s="65"/>
      <c r="B186" s="1" t="s">
        <v>25</v>
      </c>
      <c r="G186" s="105"/>
      <c r="H186" s="105"/>
      <c r="I186" s="105"/>
      <c r="J186" s="105"/>
      <c r="K186" s="105"/>
      <c r="L186" s="105"/>
      <c r="M186" s="128"/>
      <c r="N186" s="105"/>
    </row>
    <row r="187" spans="1:14" x14ac:dyDescent="0.35">
      <c r="A187" s="24"/>
      <c r="G187" s="58"/>
      <c r="H187" s="59"/>
      <c r="I187" s="58"/>
      <c r="J187" s="59"/>
      <c r="K187" s="58"/>
      <c r="L187" s="59"/>
      <c r="M187" s="134"/>
      <c r="N187" s="96"/>
    </row>
    <row r="188" spans="1:14" x14ac:dyDescent="0.35">
      <c r="A188" s="65"/>
      <c r="B188" s="1" t="s">
        <v>26</v>
      </c>
      <c r="C188" s="1" t="s">
        <v>27</v>
      </c>
      <c r="G188" s="105"/>
      <c r="H188" s="105"/>
      <c r="I188" s="105"/>
      <c r="J188" s="105"/>
      <c r="K188" s="105"/>
      <c r="L188" s="105"/>
      <c r="M188" s="128"/>
      <c r="N188" s="105"/>
    </row>
    <row r="189" spans="1:14" x14ac:dyDescent="0.35">
      <c r="A189" s="65"/>
      <c r="G189" s="105"/>
      <c r="H189" s="105"/>
      <c r="I189" s="105"/>
      <c r="J189" s="105"/>
      <c r="K189" s="105"/>
      <c r="L189" s="105"/>
      <c r="M189" s="128"/>
      <c r="N189" s="105"/>
    </row>
    <row r="190" spans="1:14" x14ac:dyDescent="0.35">
      <c r="A190" s="65"/>
      <c r="B190" s="65"/>
      <c r="C190" s="105"/>
      <c r="D190" s="128"/>
      <c r="E190" s="105"/>
      <c r="F190" s="105"/>
      <c r="G190" s="105"/>
      <c r="H190" s="105"/>
      <c r="I190" s="105"/>
      <c r="J190" s="105"/>
      <c r="K190" s="105"/>
      <c r="L190" s="105"/>
      <c r="M190" s="128"/>
      <c r="N190" s="105"/>
    </row>
    <row r="191" spans="1:14" x14ac:dyDescent="0.35">
      <c r="A191" s="65"/>
      <c r="B191" s="65"/>
      <c r="C191" s="105"/>
      <c r="D191" s="128"/>
      <c r="E191" s="105"/>
      <c r="F191" s="105"/>
      <c r="G191" s="105"/>
      <c r="H191" s="105"/>
      <c r="I191" s="105"/>
      <c r="J191" s="105"/>
      <c r="K191" s="105"/>
      <c r="L191" s="105"/>
      <c r="M191" s="128"/>
      <c r="N191" s="105"/>
    </row>
    <row r="192" spans="1:14" x14ac:dyDescent="0.35">
      <c r="A192" s="24"/>
      <c r="B192" s="65"/>
      <c r="C192" s="121"/>
      <c r="D192" s="134"/>
      <c r="E192" s="58"/>
      <c r="F192" s="59"/>
      <c r="G192" s="58"/>
      <c r="H192" s="59"/>
      <c r="I192" s="58"/>
      <c r="J192" s="59"/>
      <c r="K192" s="58"/>
      <c r="L192" s="59"/>
      <c r="M192" s="134"/>
      <c r="N192" s="96"/>
    </row>
    <row r="193" spans="1:14" x14ac:dyDescent="0.35">
      <c r="A193" s="65"/>
      <c r="B193" s="65"/>
      <c r="C193" s="105"/>
      <c r="D193" s="128"/>
      <c r="E193" s="105"/>
      <c r="F193" s="105"/>
      <c r="G193" s="105"/>
      <c r="H193" s="105"/>
      <c r="I193" s="105"/>
      <c r="J193" s="105"/>
      <c r="K193" s="105"/>
      <c r="L193" s="105"/>
      <c r="M193" s="128"/>
      <c r="N193" s="105"/>
    </row>
    <row r="194" spans="1:14" x14ac:dyDescent="0.35">
      <c r="A194" s="65"/>
      <c r="B194" s="65"/>
      <c r="C194" s="105"/>
      <c r="D194" s="128"/>
      <c r="E194" s="105"/>
      <c r="F194" s="105"/>
      <c r="G194" s="105"/>
      <c r="H194" s="105"/>
      <c r="I194" s="105"/>
      <c r="J194" s="105"/>
      <c r="K194" s="105"/>
      <c r="L194" s="105"/>
      <c r="M194" s="128"/>
      <c r="N194" s="105"/>
    </row>
  </sheetData>
  <autoFilter ref="A30:N30">
    <filterColumn colId="4" showButton="0"/>
    <filterColumn colId="6" showButton="0"/>
    <filterColumn colId="8" showButton="0"/>
    <filterColumn colId="10" showButton="0"/>
    <sortState ref="A32:N109">
      <sortCondition descending="1" ref="M30"/>
    </sortState>
  </autoFilter>
  <mergeCells count="16">
    <mergeCell ref="E30:F30"/>
    <mergeCell ref="G30:H30"/>
    <mergeCell ref="I30:J30"/>
    <mergeCell ref="K30:L30"/>
    <mergeCell ref="A1:D1"/>
    <mergeCell ref="A2:D2"/>
    <mergeCell ref="A4:D4"/>
    <mergeCell ref="B5:D5"/>
    <mergeCell ref="A12:D12"/>
    <mergeCell ref="A15:D15"/>
    <mergeCell ref="A16:D16"/>
    <mergeCell ref="A17:D17"/>
    <mergeCell ref="A19:D19"/>
    <mergeCell ref="A21:D21"/>
    <mergeCell ref="A28:N28"/>
    <mergeCell ref="B18:E18"/>
  </mergeCells>
  <pageMargins left="0.7" right="0.7" top="0.75" bottom="0.75" header="0.3" footer="0.3"/>
  <pageSetup paperSize="9" scale="4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O193"/>
  <sheetViews>
    <sheetView topLeftCell="A14" zoomScale="70" zoomScaleNormal="70" workbookViewId="0">
      <selection activeCell="N186" sqref="N186"/>
    </sheetView>
  </sheetViews>
  <sheetFormatPr defaultColWidth="9.109375" defaultRowHeight="18" x14ac:dyDescent="0.35"/>
  <cols>
    <col min="1" max="1" width="6.44140625" style="1" customWidth="1"/>
    <col min="2" max="2" width="46.88671875" style="1" customWidth="1"/>
    <col min="3" max="3" width="9" style="1" customWidth="1"/>
    <col min="4" max="4" width="17.44140625" style="1" customWidth="1"/>
    <col min="5" max="7" width="9.109375" style="1"/>
    <col min="8" max="8" width="13.44140625" style="1" customWidth="1"/>
    <col min="9" max="9" width="11.88671875" style="1" customWidth="1"/>
    <col min="10" max="10" width="12.6640625" style="1" customWidth="1"/>
    <col min="11" max="11" width="12.109375" style="1" customWidth="1"/>
    <col min="12" max="13" width="15.6640625" style="1" customWidth="1"/>
    <col min="14" max="14" width="36.88671875" style="1" customWidth="1"/>
    <col min="15" max="16384" width="9.109375" style="1"/>
  </cols>
  <sheetData>
    <row r="1" spans="1:4" x14ac:dyDescent="0.35">
      <c r="A1" s="244" t="s">
        <v>0</v>
      </c>
      <c r="B1" s="244"/>
      <c r="C1" s="244"/>
      <c r="D1" s="244"/>
    </row>
    <row r="2" spans="1:4" x14ac:dyDescent="0.35">
      <c r="A2" s="244" t="s">
        <v>1</v>
      </c>
      <c r="B2" s="244"/>
      <c r="C2" s="244"/>
      <c r="D2" s="244"/>
    </row>
    <row r="3" spans="1:4" x14ac:dyDescent="0.35">
      <c r="A3" s="2"/>
      <c r="B3" s="2" t="s">
        <v>2</v>
      </c>
      <c r="C3" s="2"/>
      <c r="D3" s="2"/>
    </row>
    <row r="4" spans="1:4" x14ac:dyDescent="0.35">
      <c r="A4" s="241" t="s">
        <v>37</v>
      </c>
      <c r="B4" s="241"/>
      <c r="C4" s="241"/>
      <c r="D4" s="241"/>
    </row>
    <row r="5" spans="1:4" x14ac:dyDescent="0.35">
      <c r="A5" s="201"/>
      <c r="B5" s="245" t="s">
        <v>4</v>
      </c>
      <c r="C5" s="245"/>
      <c r="D5" s="245"/>
    </row>
    <row r="6" spans="1:4" x14ac:dyDescent="0.35">
      <c r="C6" s="3" t="s">
        <v>5</v>
      </c>
    </row>
    <row r="7" spans="1:4" x14ac:dyDescent="0.35">
      <c r="C7" s="3" t="s">
        <v>6</v>
      </c>
    </row>
    <row r="8" spans="1:4" x14ac:dyDescent="0.35">
      <c r="C8" s="3" t="s">
        <v>30</v>
      </c>
    </row>
    <row r="9" spans="1:4" x14ac:dyDescent="0.35">
      <c r="C9" s="3" t="s">
        <v>75</v>
      </c>
    </row>
    <row r="10" spans="1:4" x14ac:dyDescent="0.35">
      <c r="C10" s="3" t="s">
        <v>7</v>
      </c>
    </row>
    <row r="12" spans="1:4" ht="20.399999999999999" x14ac:dyDescent="0.35">
      <c r="A12" s="246" t="s">
        <v>8</v>
      </c>
      <c r="B12" s="246"/>
      <c r="C12" s="246"/>
      <c r="D12" s="246"/>
    </row>
    <row r="13" spans="1:4" x14ac:dyDescent="0.35">
      <c r="A13" s="203"/>
      <c r="B13" s="203"/>
      <c r="C13" s="203"/>
      <c r="D13" s="203"/>
    </row>
    <row r="14" spans="1:4" x14ac:dyDescent="0.35">
      <c r="A14" s="199"/>
      <c r="B14" s="199" t="s">
        <v>78</v>
      </c>
      <c r="C14" s="199"/>
      <c r="D14" s="199"/>
    </row>
    <row r="15" spans="1:4" x14ac:dyDescent="0.35">
      <c r="A15" s="241" t="s">
        <v>10</v>
      </c>
      <c r="B15" s="241"/>
      <c r="C15" s="241"/>
      <c r="D15" s="241"/>
    </row>
    <row r="16" spans="1:4" x14ac:dyDescent="0.35">
      <c r="A16" s="240" t="s">
        <v>79</v>
      </c>
      <c r="B16" s="240"/>
      <c r="C16" s="240"/>
      <c r="D16" s="240"/>
    </row>
    <row r="17" spans="1:14" x14ac:dyDescent="0.35">
      <c r="A17" s="241" t="s">
        <v>11</v>
      </c>
      <c r="B17" s="241"/>
      <c r="C17" s="241"/>
      <c r="D17" s="241"/>
    </row>
    <row r="18" spans="1:14" x14ac:dyDescent="0.35">
      <c r="A18" s="199"/>
      <c r="B18" s="243" t="s">
        <v>80</v>
      </c>
      <c r="C18" s="243"/>
      <c r="D18" s="243"/>
      <c r="E18" s="243"/>
    </row>
    <row r="19" spans="1:14" x14ac:dyDescent="0.35">
      <c r="A19" s="241" t="s">
        <v>12</v>
      </c>
      <c r="B19" s="241"/>
      <c r="C19" s="241"/>
      <c r="D19" s="241"/>
    </row>
    <row r="20" spans="1:14" x14ac:dyDescent="0.35">
      <c r="A20" s="4"/>
      <c r="B20" s="199" t="s">
        <v>124</v>
      </c>
      <c r="C20" s="199"/>
      <c r="D20" s="199"/>
    </row>
    <row r="21" spans="1:14" x14ac:dyDescent="0.35">
      <c r="A21" s="241" t="s">
        <v>13</v>
      </c>
      <c r="B21" s="241"/>
      <c r="C21" s="241"/>
      <c r="D21" s="241"/>
    </row>
    <row r="22" spans="1:14" x14ac:dyDescent="0.35">
      <c r="A22" s="204"/>
      <c r="B22" s="203" t="s">
        <v>60</v>
      </c>
      <c r="C22" s="203"/>
      <c r="D22" s="203"/>
    </row>
    <row r="23" spans="1:14" x14ac:dyDescent="0.35">
      <c r="A23" s="204"/>
      <c r="B23" s="203"/>
      <c r="C23" s="203"/>
      <c r="D23" s="203"/>
    </row>
    <row r="24" spans="1:14" x14ac:dyDescent="0.35">
      <c r="A24" s="204"/>
      <c r="B24" s="203" t="s">
        <v>107</v>
      </c>
      <c r="C24" s="203"/>
      <c r="D24" s="203"/>
    </row>
    <row r="25" spans="1:14" x14ac:dyDescent="0.35">
      <c r="A25" s="204"/>
      <c r="B25" s="203"/>
      <c r="C25" s="203"/>
      <c r="D25" s="203"/>
    </row>
    <row r="26" spans="1:14" x14ac:dyDescent="0.35">
      <c r="A26" s="204"/>
      <c r="B26" s="203" t="s">
        <v>35</v>
      </c>
      <c r="C26" s="203"/>
      <c r="D26" s="203"/>
      <c r="F26" s="27" t="s">
        <v>29</v>
      </c>
    </row>
    <row r="27" spans="1:14" x14ac:dyDescent="0.35">
      <c r="A27" s="204"/>
      <c r="B27" s="203"/>
      <c r="C27" s="203"/>
      <c r="D27" s="203"/>
    </row>
    <row r="28" spans="1:14" ht="33.6" customHeight="1" x14ac:dyDescent="0.35">
      <c r="A28" s="249" t="s">
        <v>81</v>
      </c>
      <c r="B28" s="249"/>
      <c r="C28" s="249"/>
      <c r="D28" s="249"/>
      <c r="E28" s="249"/>
      <c r="F28" s="249"/>
      <c r="G28" s="249"/>
      <c r="H28" s="249"/>
      <c r="I28" s="249"/>
      <c r="J28" s="249"/>
      <c r="K28" s="249"/>
      <c r="L28" s="249"/>
      <c r="M28" s="249"/>
      <c r="N28" s="249"/>
    </row>
    <row r="29" spans="1:14" x14ac:dyDescent="0.35">
      <c r="A29" s="203"/>
      <c r="B29" s="203"/>
      <c r="C29" s="203"/>
      <c r="D29" s="203"/>
    </row>
    <row r="30" spans="1:14" s="8" customFormat="1" ht="36" x14ac:dyDescent="0.3">
      <c r="A30" s="5" t="s">
        <v>14</v>
      </c>
      <c r="B30" s="6" t="s">
        <v>15</v>
      </c>
      <c r="C30" s="6" t="s">
        <v>16</v>
      </c>
      <c r="D30" s="7" t="s">
        <v>17</v>
      </c>
      <c r="E30" s="238" t="s">
        <v>18</v>
      </c>
      <c r="F30" s="239"/>
      <c r="G30" s="238" t="s">
        <v>19</v>
      </c>
      <c r="H30" s="239"/>
      <c r="I30" s="238" t="s">
        <v>20</v>
      </c>
      <c r="J30" s="239"/>
      <c r="K30" s="238" t="s">
        <v>21</v>
      </c>
      <c r="L30" s="239"/>
      <c r="M30" s="6" t="s">
        <v>22</v>
      </c>
      <c r="N30" s="6" t="s">
        <v>23</v>
      </c>
    </row>
    <row r="31" spans="1:14" s="8" customFormat="1" ht="19.5" hidden="1" customHeight="1" x14ac:dyDescent="0.35">
      <c r="A31" s="55">
        <v>1</v>
      </c>
      <c r="B31" s="55" t="str">
        <f>'[18]Зведена 1к І с'!$D$13</f>
        <v>Батютенко А.В.</v>
      </c>
      <c r="C31" s="81" t="s">
        <v>46</v>
      </c>
      <c r="D31" s="108">
        <f>'[18]Зведена 1к І с'!$AO$13*0.9</f>
        <v>80.19</v>
      </c>
      <c r="E31" s="81"/>
      <c r="F31" s="112"/>
      <c r="G31" s="81">
        <v>10</v>
      </c>
      <c r="H31" s="112">
        <f t="shared" ref="H31:H61" si="0">G31*0.03</f>
        <v>0.3</v>
      </c>
      <c r="I31" s="81"/>
      <c r="J31" s="112"/>
      <c r="K31" s="81"/>
      <c r="L31" s="112"/>
      <c r="M31" s="108">
        <f>D31+H31</f>
        <v>80.489999999999995</v>
      </c>
      <c r="N31" s="81"/>
    </row>
    <row r="32" spans="1:14" s="8" customFormat="1" ht="19.5" customHeight="1" x14ac:dyDescent="0.35">
      <c r="A32" s="21">
        <v>1</v>
      </c>
      <c r="B32" s="21" t="str">
        <f>'[21]Зведена 1к І с'!$D$15</f>
        <v>Іванко К.Д.</v>
      </c>
      <c r="C32" s="173" t="s">
        <v>24</v>
      </c>
      <c r="D32" s="276">
        <f>'[22]Зведена 1к ІI с'!$Y$15*0.9</f>
        <v>85.5</v>
      </c>
      <c r="E32" s="173"/>
      <c r="F32" s="223">
        <f t="shared" ref="F32:F62" si="1">E32*0.03</f>
        <v>0</v>
      </c>
      <c r="G32" s="173"/>
      <c r="H32" s="223">
        <f t="shared" si="0"/>
        <v>0</v>
      </c>
      <c r="I32" s="173"/>
      <c r="J32" s="223">
        <f t="shared" ref="J32:J62" si="2">I32*0.02</f>
        <v>0</v>
      </c>
      <c r="K32" s="173"/>
      <c r="L32" s="223">
        <f t="shared" ref="L32:L62" si="3">K32*0.02</f>
        <v>0</v>
      </c>
      <c r="M32" s="276">
        <f t="shared" ref="M32:M62" si="4">D32+F32+H32+J32+L32</f>
        <v>85.5</v>
      </c>
      <c r="N32" s="173" t="s">
        <v>49</v>
      </c>
    </row>
    <row r="33" spans="1:14" s="8" customFormat="1" ht="19.5" customHeight="1" x14ac:dyDescent="0.35">
      <c r="A33" s="21">
        <v>2</v>
      </c>
      <c r="B33" s="21" t="str">
        <f>'[21]Зведена 1к І с'!$D$11</f>
        <v>Асауленко В.В.</v>
      </c>
      <c r="C33" s="173" t="s">
        <v>24</v>
      </c>
      <c r="D33" s="276">
        <f>'[22]Зведена 1к ІI с'!$Y$11*0.9</f>
        <v>85</v>
      </c>
      <c r="E33" s="173"/>
      <c r="F33" s="223">
        <f t="shared" si="1"/>
        <v>0</v>
      </c>
      <c r="G33" s="173"/>
      <c r="H33" s="223">
        <f t="shared" si="0"/>
        <v>0</v>
      </c>
      <c r="I33" s="173"/>
      <c r="J33" s="223">
        <f t="shared" si="2"/>
        <v>0</v>
      </c>
      <c r="K33" s="173"/>
      <c r="L33" s="223">
        <f t="shared" si="3"/>
        <v>0</v>
      </c>
      <c r="M33" s="276">
        <f t="shared" si="4"/>
        <v>85</v>
      </c>
      <c r="N33" s="173" t="s">
        <v>49</v>
      </c>
    </row>
    <row r="34" spans="1:14" s="8" customFormat="1" ht="19.5" customHeight="1" x14ac:dyDescent="0.35">
      <c r="A34" s="21">
        <v>3</v>
      </c>
      <c r="B34" s="21" t="str">
        <f>'[21]Зведена 1к І с'!$D$26</f>
        <v>Степік Е.В.</v>
      </c>
      <c r="C34" s="173" t="s">
        <v>24</v>
      </c>
      <c r="D34" s="276">
        <f>'[22]Зведена 1к ІI с'!$Y$26*0.9</f>
        <v>80.7</v>
      </c>
      <c r="E34" s="173"/>
      <c r="F34" s="223">
        <f t="shared" si="1"/>
        <v>0</v>
      </c>
      <c r="G34" s="173"/>
      <c r="H34" s="223">
        <f t="shared" si="0"/>
        <v>0</v>
      </c>
      <c r="I34" s="173"/>
      <c r="J34" s="223">
        <f t="shared" si="2"/>
        <v>0</v>
      </c>
      <c r="K34" s="173"/>
      <c r="L34" s="223">
        <f t="shared" si="3"/>
        <v>0</v>
      </c>
      <c r="M34" s="276">
        <f t="shared" si="4"/>
        <v>80.7</v>
      </c>
      <c r="N34" s="173" t="s">
        <v>49</v>
      </c>
    </row>
    <row r="35" spans="1:14" s="8" customFormat="1" ht="19.5" customHeight="1" x14ac:dyDescent="0.35">
      <c r="A35" s="21">
        <v>4</v>
      </c>
      <c r="B35" s="21" t="str">
        <f>'[21]Зведена 1к І с'!$D$23</f>
        <v>Павленко Д.С.</v>
      </c>
      <c r="C35" s="173" t="s">
        <v>24</v>
      </c>
      <c r="D35" s="276">
        <f>'[22]Зведена 1к ІI с'!$Y$23*0.9</f>
        <v>80.600000000000009</v>
      </c>
      <c r="E35" s="173"/>
      <c r="F35" s="223">
        <f t="shared" si="1"/>
        <v>0</v>
      </c>
      <c r="G35" s="173"/>
      <c r="H35" s="223">
        <f t="shared" si="0"/>
        <v>0</v>
      </c>
      <c r="I35" s="173"/>
      <c r="J35" s="223">
        <f t="shared" si="2"/>
        <v>0</v>
      </c>
      <c r="K35" s="173"/>
      <c r="L35" s="223">
        <f t="shared" si="3"/>
        <v>0</v>
      </c>
      <c r="M35" s="276">
        <f t="shared" si="4"/>
        <v>80.600000000000009</v>
      </c>
      <c r="N35" s="173" t="s">
        <v>49</v>
      </c>
    </row>
    <row r="36" spans="1:14" s="8" customFormat="1" ht="19.5" customHeight="1" x14ac:dyDescent="0.35">
      <c r="A36" s="21">
        <v>5</v>
      </c>
      <c r="B36" s="21" t="str">
        <f>'[22]Зведена 1к ІI с'!$D$20</f>
        <v>Масік К.О.</v>
      </c>
      <c r="C36" s="173" t="s">
        <v>24</v>
      </c>
      <c r="D36" s="276">
        <f>'[22]Зведена 1к ІI с'!$Y$20*0.9</f>
        <v>75</v>
      </c>
      <c r="E36" s="173"/>
      <c r="F36" s="223">
        <f t="shared" si="1"/>
        <v>0</v>
      </c>
      <c r="G36" s="173"/>
      <c r="H36" s="223">
        <f t="shared" si="0"/>
        <v>0</v>
      </c>
      <c r="I36" s="173"/>
      <c r="J36" s="223">
        <f t="shared" si="2"/>
        <v>0</v>
      </c>
      <c r="K36" s="173"/>
      <c r="L36" s="223">
        <f t="shared" si="3"/>
        <v>0</v>
      </c>
      <c r="M36" s="276">
        <f t="shared" si="4"/>
        <v>75</v>
      </c>
      <c r="N36" s="173" t="s">
        <v>49</v>
      </c>
    </row>
    <row r="37" spans="1:14" s="8" customFormat="1" ht="19.5" hidden="1" customHeight="1" x14ac:dyDescent="0.35">
      <c r="A37" s="21"/>
      <c r="B37" s="21"/>
      <c r="C37" s="173" t="s">
        <v>24</v>
      </c>
      <c r="D37" s="276"/>
      <c r="E37" s="173"/>
      <c r="F37" s="223">
        <f t="shared" si="1"/>
        <v>0</v>
      </c>
      <c r="G37" s="173"/>
      <c r="H37" s="223">
        <f t="shared" si="0"/>
        <v>0</v>
      </c>
      <c r="I37" s="173"/>
      <c r="J37" s="223">
        <f t="shared" si="2"/>
        <v>0</v>
      </c>
      <c r="K37" s="173"/>
      <c r="L37" s="223">
        <f t="shared" si="3"/>
        <v>0</v>
      </c>
      <c r="M37" s="276">
        <f t="shared" si="4"/>
        <v>0</v>
      </c>
      <c r="N37" s="173"/>
    </row>
    <row r="38" spans="1:14" s="8" customFormat="1" ht="19.5" hidden="1" customHeight="1" x14ac:dyDescent="0.35">
      <c r="A38" s="21"/>
      <c r="B38" s="21"/>
      <c r="C38" s="173" t="s">
        <v>24</v>
      </c>
      <c r="D38" s="276"/>
      <c r="E38" s="173"/>
      <c r="F38" s="223">
        <f t="shared" si="1"/>
        <v>0</v>
      </c>
      <c r="G38" s="173"/>
      <c r="H38" s="223">
        <f t="shared" si="0"/>
        <v>0</v>
      </c>
      <c r="I38" s="173"/>
      <c r="J38" s="223">
        <f t="shared" si="2"/>
        <v>0</v>
      </c>
      <c r="K38" s="173"/>
      <c r="L38" s="223">
        <f t="shared" si="3"/>
        <v>0</v>
      </c>
      <c r="M38" s="276">
        <f t="shared" si="4"/>
        <v>0</v>
      </c>
      <c r="N38" s="173"/>
    </row>
    <row r="39" spans="1:14" s="8" customFormat="1" ht="19.5" hidden="1" customHeight="1" x14ac:dyDescent="0.35">
      <c r="A39" s="21"/>
      <c r="B39" s="21"/>
      <c r="C39" s="173" t="s">
        <v>24</v>
      </c>
      <c r="D39" s="276"/>
      <c r="E39" s="173"/>
      <c r="F39" s="223">
        <f t="shared" si="1"/>
        <v>0</v>
      </c>
      <c r="G39" s="173"/>
      <c r="H39" s="223">
        <f t="shared" si="0"/>
        <v>0</v>
      </c>
      <c r="I39" s="173"/>
      <c r="J39" s="223">
        <f t="shared" si="2"/>
        <v>0</v>
      </c>
      <c r="K39" s="173"/>
      <c r="L39" s="223">
        <f t="shared" si="3"/>
        <v>0</v>
      </c>
      <c r="M39" s="276">
        <f t="shared" si="4"/>
        <v>0</v>
      </c>
      <c r="N39" s="173"/>
    </row>
    <row r="40" spans="1:14" s="8" customFormat="1" ht="19.5" hidden="1" customHeight="1" x14ac:dyDescent="0.35">
      <c r="A40" s="21"/>
      <c r="B40" s="21"/>
      <c r="C40" s="173" t="s">
        <v>24</v>
      </c>
      <c r="D40" s="276"/>
      <c r="E40" s="173"/>
      <c r="F40" s="223">
        <f t="shared" si="1"/>
        <v>0</v>
      </c>
      <c r="G40" s="173"/>
      <c r="H40" s="223">
        <f t="shared" si="0"/>
        <v>0</v>
      </c>
      <c r="I40" s="173"/>
      <c r="J40" s="223">
        <f t="shared" si="2"/>
        <v>0</v>
      </c>
      <c r="K40" s="173"/>
      <c r="L40" s="223">
        <f t="shared" si="3"/>
        <v>0</v>
      </c>
      <c r="M40" s="276">
        <f t="shared" si="4"/>
        <v>0</v>
      </c>
      <c r="N40" s="173"/>
    </row>
    <row r="41" spans="1:14" s="8" customFormat="1" ht="19.5" hidden="1" customHeight="1" x14ac:dyDescent="0.35">
      <c r="A41" s="21"/>
      <c r="B41" s="21"/>
      <c r="C41" s="173" t="s">
        <v>24</v>
      </c>
      <c r="D41" s="276"/>
      <c r="E41" s="173"/>
      <c r="F41" s="223">
        <f t="shared" si="1"/>
        <v>0</v>
      </c>
      <c r="G41" s="173"/>
      <c r="H41" s="223">
        <f t="shared" si="0"/>
        <v>0</v>
      </c>
      <c r="I41" s="173"/>
      <c r="J41" s="223">
        <f t="shared" si="2"/>
        <v>0</v>
      </c>
      <c r="K41" s="173"/>
      <c r="L41" s="223">
        <f t="shared" si="3"/>
        <v>0</v>
      </c>
      <c r="M41" s="276">
        <f t="shared" si="4"/>
        <v>0</v>
      </c>
      <c r="N41" s="173"/>
    </row>
    <row r="42" spans="1:14" s="8" customFormat="1" ht="19.5" hidden="1" customHeight="1" x14ac:dyDescent="0.35">
      <c r="A42" s="21"/>
      <c r="B42" s="21"/>
      <c r="C42" s="173" t="s">
        <v>24</v>
      </c>
      <c r="D42" s="276"/>
      <c r="E42" s="173"/>
      <c r="F42" s="223">
        <f t="shared" si="1"/>
        <v>0</v>
      </c>
      <c r="G42" s="173"/>
      <c r="H42" s="223">
        <f t="shared" si="0"/>
        <v>0</v>
      </c>
      <c r="I42" s="173"/>
      <c r="J42" s="223">
        <f t="shared" si="2"/>
        <v>0</v>
      </c>
      <c r="K42" s="173"/>
      <c r="L42" s="223">
        <f t="shared" si="3"/>
        <v>0</v>
      </c>
      <c r="M42" s="276">
        <f t="shared" si="4"/>
        <v>0</v>
      </c>
      <c r="N42" s="173"/>
    </row>
    <row r="43" spans="1:14" s="8" customFormat="1" ht="19.5" hidden="1" customHeight="1" x14ac:dyDescent="0.35">
      <c r="A43" s="21"/>
      <c r="B43" s="21"/>
      <c r="C43" s="173" t="s">
        <v>24</v>
      </c>
      <c r="D43" s="276"/>
      <c r="E43" s="173"/>
      <c r="F43" s="223">
        <f t="shared" si="1"/>
        <v>0</v>
      </c>
      <c r="G43" s="173"/>
      <c r="H43" s="223">
        <f t="shared" si="0"/>
        <v>0</v>
      </c>
      <c r="I43" s="173"/>
      <c r="J43" s="223">
        <f t="shared" si="2"/>
        <v>0</v>
      </c>
      <c r="K43" s="173"/>
      <c r="L43" s="223">
        <f t="shared" si="3"/>
        <v>0</v>
      </c>
      <c r="M43" s="276">
        <f t="shared" si="4"/>
        <v>0</v>
      </c>
      <c r="N43" s="173"/>
    </row>
    <row r="44" spans="1:14" s="8" customFormat="1" ht="19.5" hidden="1" customHeight="1" x14ac:dyDescent="0.35">
      <c r="A44" s="21"/>
      <c r="B44" s="21"/>
      <c r="C44" s="173" t="s">
        <v>24</v>
      </c>
      <c r="D44" s="276"/>
      <c r="E44" s="173"/>
      <c r="F44" s="223">
        <f t="shared" si="1"/>
        <v>0</v>
      </c>
      <c r="G44" s="173"/>
      <c r="H44" s="223">
        <f t="shared" si="0"/>
        <v>0</v>
      </c>
      <c r="I44" s="173"/>
      <c r="J44" s="223">
        <f t="shared" si="2"/>
        <v>0</v>
      </c>
      <c r="K44" s="173"/>
      <c r="L44" s="223">
        <f t="shared" si="3"/>
        <v>0</v>
      </c>
      <c r="M44" s="276">
        <f t="shared" si="4"/>
        <v>0</v>
      </c>
      <c r="N44" s="173"/>
    </row>
    <row r="45" spans="1:14" s="8" customFormat="1" ht="19.5" hidden="1" customHeight="1" x14ac:dyDescent="0.35">
      <c r="A45" s="21"/>
      <c r="B45" s="21"/>
      <c r="C45" s="173" t="s">
        <v>24</v>
      </c>
      <c r="D45" s="276"/>
      <c r="E45" s="173"/>
      <c r="F45" s="223">
        <f t="shared" si="1"/>
        <v>0</v>
      </c>
      <c r="G45" s="173"/>
      <c r="H45" s="223">
        <f t="shared" si="0"/>
        <v>0</v>
      </c>
      <c r="I45" s="173"/>
      <c r="J45" s="223">
        <f t="shared" si="2"/>
        <v>0</v>
      </c>
      <c r="K45" s="173"/>
      <c r="L45" s="223">
        <f t="shared" si="3"/>
        <v>0</v>
      </c>
      <c r="M45" s="276">
        <f t="shared" si="4"/>
        <v>0</v>
      </c>
      <c r="N45" s="173"/>
    </row>
    <row r="46" spans="1:14" s="8" customFormat="1" ht="19.5" hidden="1" customHeight="1" x14ac:dyDescent="0.35">
      <c r="A46" s="21"/>
      <c r="B46" s="21"/>
      <c r="C46" s="173" t="s">
        <v>24</v>
      </c>
      <c r="D46" s="276"/>
      <c r="E46" s="173"/>
      <c r="F46" s="223">
        <f t="shared" si="1"/>
        <v>0</v>
      </c>
      <c r="G46" s="173"/>
      <c r="H46" s="223">
        <f t="shared" si="0"/>
        <v>0</v>
      </c>
      <c r="I46" s="173"/>
      <c r="J46" s="223">
        <f t="shared" si="2"/>
        <v>0</v>
      </c>
      <c r="K46" s="173"/>
      <c r="L46" s="223">
        <f t="shared" si="3"/>
        <v>0</v>
      </c>
      <c r="M46" s="276">
        <f t="shared" si="4"/>
        <v>0</v>
      </c>
      <c r="N46" s="173"/>
    </row>
    <row r="47" spans="1:14" s="8" customFormat="1" ht="19.5" hidden="1" customHeight="1" x14ac:dyDescent="0.35">
      <c r="A47" s="21"/>
      <c r="B47" s="21"/>
      <c r="C47" s="173" t="s">
        <v>24</v>
      </c>
      <c r="D47" s="276"/>
      <c r="E47" s="173"/>
      <c r="F47" s="223">
        <f t="shared" si="1"/>
        <v>0</v>
      </c>
      <c r="G47" s="173"/>
      <c r="H47" s="223">
        <f t="shared" si="0"/>
        <v>0</v>
      </c>
      <c r="I47" s="173"/>
      <c r="J47" s="223">
        <f t="shared" si="2"/>
        <v>0</v>
      </c>
      <c r="K47" s="173"/>
      <c r="L47" s="223">
        <f t="shared" si="3"/>
        <v>0</v>
      </c>
      <c r="M47" s="276">
        <f t="shared" si="4"/>
        <v>0</v>
      </c>
      <c r="N47" s="173"/>
    </row>
    <row r="48" spans="1:14" s="8" customFormat="1" ht="19.5" hidden="1" customHeight="1" x14ac:dyDescent="0.35">
      <c r="A48" s="21"/>
      <c r="B48" s="21"/>
      <c r="C48" s="173" t="s">
        <v>24</v>
      </c>
      <c r="D48" s="276"/>
      <c r="E48" s="173"/>
      <c r="F48" s="223">
        <f t="shared" si="1"/>
        <v>0</v>
      </c>
      <c r="G48" s="173"/>
      <c r="H48" s="223">
        <f t="shared" si="0"/>
        <v>0</v>
      </c>
      <c r="I48" s="173"/>
      <c r="J48" s="223">
        <f t="shared" si="2"/>
        <v>0</v>
      </c>
      <c r="K48" s="173"/>
      <c r="L48" s="223">
        <f t="shared" si="3"/>
        <v>0</v>
      </c>
      <c r="M48" s="276">
        <f t="shared" si="4"/>
        <v>0</v>
      </c>
      <c r="N48" s="173"/>
    </row>
    <row r="49" spans="1:14" s="8" customFormat="1" ht="19.5" hidden="1" customHeight="1" x14ac:dyDescent="0.35">
      <c r="A49" s="21"/>
      <c r="B49" s="21"/>
      <c r="C49" s="173" t="s">
        <v>24</v>
      </c>
      <c r="D49" s="276"/>
      <c r="E49" s="173"/>
      <c r="F49" s="223">
        <f t="shared" si="1"/>
        <v>0</v>
      </c>
      <c r="G49" s="173"/>
      <c r="H49" s="223">
        <f t="shared" si="0"/>
        <v>0</v>
      </c>
      <c r="I49" s="173"/>
      <c r="J49" s="223">
        <f t="shared" si="2"/>
        <v>0</v>
      </c>
      <c r="K49" s="173"/>
      <c r="L49" s="223">
        <f t="shared" si="3"/>
        <v>0</v>
      </c>
      <c r="M49" s="276">
        <f t="shared" si="4"/>
        <v>0</v>
      </c>
      <c r="N49" s="173"/>
    </row>
    <row r="50" spans="1:14" s="8" customFormat="1" ht="19.5" hidden="1" customHeight="1" x14ac:dyDescent="0.35">
      <c r="A50" s="21"/>
      <c r="B50" s="21"/>
      <c r="C50" s="173" t="s">
        <v>24</v>
      </c>
      <c r="D50" s="276"/>
      <c r="E50" s="173"/>
      <c r="F50" s="223">
        <f t="shared" si="1"/>
        <v>0</v>
      </c>
      <c r="G50" s="173"/>
      <c r="H50" s="223">
        <f t="shared" si="0"/>
        <v>0</v>
      </c>
      <c r="I50" s="173"/>
      <c r="J50" s="223">
        <f t="shared" si="2"/>
        <v>0</v>
      </c>
      <c r="K50" s="173"/>
      <c r="L50" s="223">
        <f t="shared" si="3"/>
        <v>0</v>
      </c>
      <c r="M50" s="276">
        <f t="shared" si="4"/>
        <v>0</v>
      </c>
      <c r="N50" s="173"/>
    </row>
    <row r="51" spans="1:14" s="8" customFormat="1" ht="19.5" hidden="1" customHeight="1" x14ac:dyDescent="0.35">
      <c r="A51" s="21"/>
      <c r="B51" s="21"/>
      <c r="C51" s="173" t="s">
        <v>24</v>
      </c>
      <c r="D51" s="276"/>
      <c r="E51" s="173"/>
      <c r="F51" s="223">
        <f t="shared" si="1"/>
        <v>0</v>
      </c>
      <c r="G51" s="173"/>
      <c r="H51" s="223">
        <f t="shared" si="0"/>
        <v>0</v>
      </c>
      <c r="I51" s="173"/>
      <c r="J51" s="223">
        <f t="shared" si="2"/>
        <v>0</v>
      </c>
      <c r="K51" s="173"/>
      <c r="L51" s="223">
        <f t="shared" si="3"/>
        <v>0</v>
      </c>
      <c r="M51" s="276">
        <f t="shared" si="4"/>
        <v>0</v>
      </c>
      <c r="N51" s="173"/>
    </row>
    <row r="52" spans="1:14" s="8" customFormat="1" ht="19.5" hidden="1" customHeight="1" x14ac:dyDescent="0.35">
      <c r="A52" s="21"/>
      <c r="B52" s="21"/>
      <c r="C52" s="173" t="s">
        <v>24</v>
      </c>
      <c r="D52" s="276"/>
      <c r="E52" s="173"/>
      <c r="F52" s="223">
        <f t="shared" si="1"/>
        <v>0</v>
      </c>
      <c r="G52" s="173"/>
      <c r="H52" s="223">
        <f t="shared" si="0"/>
        <v>0</v>
      </c>
      <c r="I52" s="173"/>
      <c r="J52" s="223">
        <f t="shared" si="2"/>
        <v>0</v>
      </c>
      <c r="K52" s="173"/>
      <c r="L52" s="223">
        <f t="shared" si="3"/>
        <v>0</v>
      </c>
      <c r="M52" s="276">
        <f t="shared" si="4"/>
        <v>0</v>
      </c>
      <c r="N52" s="173"/>
    </row>
    <row r="53" spans="1:14" s="8" customFormat="1" ht="19.5" hidden="1" customHeight="1" x14ac:dyDescent="0.35">
      <c r="A53" s="21"/>
      <c r="B53" s="21"/>
      <c r="C53" s="173" t="s">
        <v>24</v>
      </c>
      <c r="D53" s="276"/>
      <c r="E53" s="173"/>
      <c r="F53" s="223">
        <f t="shared" si="1"/>
        <v>0</v>
      </c>
      <c r="G53" s="173"/>
      <c r="H53" s="223">
        <f t="shared" si="0"/>
        <v>0</v>
      </c>
      <c r="I53" s="173"/>
      <c r="J53" s="223">
        <f t="shared" si="2"/>
        <v>0</v>
      </c>
      <c r="K53" s="173"/>
      <c r="L53" s="223">
        <f t="shared" si="3"/>
        <v>0</v>
      </c>
      <c r="M53" s="276">
        <f t="shared" si="4"/>
        <v>0</v>
      </c>
      <c r="N53" s="173"/>
    </row>
    <row r="54" spans="1:14" s="8" customFormat="1" ht="19.5" hidden="1" customHeight="1" x14ac:dyDescent="0.35">
      <c r="A54" s="21"/>
      <c r="B54" s="21"/>
      <c r="C54" s="173" t="s">
        <v>24</v>
      </c>
      <c r="D54" s="276"/>
      <c r="E54" s="173"/>
      <c r="F54" s="223">
        <f t="shared" si="1"/>
        <v>0</v>
      </c>
      <c r="G54" s="173"/>
      <c r="H54" s="223">
        <f t="shared" si="0"/>
        <v>0</v>
      </c>
      <c r="I54" s="173"/>
      <c r="J54" s="223">
        <f t="shared" si="2"/>
        <v>0</v>
      </c>
      <c r="K54" s="173"/>
      <c r="L54" s="223">
        <f t="shared" si="3"/>
        <v>0</v>
      </c>
      <c r="M54" s="276">
        <f t="shared" si="4"/>
        <v>0</v>
      </c>
      <c r="N54" s="173"/>
    </row>
    <row r="55" spans="1:14" s="8" customFormat="1" ht="19.5" hidden="1" customHeight="1" x14ac:dyDescent="0.35">
      <c r="A55" s="21"/>
      <c r="B55" s="21"/>
      <c r="C55" s="173" t="s">
        <v>24</v>
      </c>
      <c r="D55" s="276"/>
      <c r="E55" s="173"/>
      <c r="F55" s="223">
        <f t="shared" si="1"/>
        <v>0</v>
      </c>
      <c r="G55" s="173"/>
      <c r="H55" s="223">
        <f t="shared" si="0"/>
        <v>0</v>
      </c>
      <c r="I55" s="173"/>
      <c r="J55" s="223">
        <f t="shared" si="2"/>
        <v>0</v>
      </c>
      <c r="K55" s="173"/>
      <c r="L55" s="223">
        <f t="shared" si="3"/>
        <v>0</v>
      </c>
      <c r="M55" s="276">
        <f t="shared" si="4"/>
        <v>0</v>
      </c>
      <c r="N55" s="173"/>
    </row>
    <row r="56" spans="1:14" s="8" customFormat="1" ht="19.5" hidden="1" customHeight="1" x14ac:dyDescent="0.35">
      <c r="A56" s="21"/>
      <c r="B56" s="21"/>
      <c r="C56" s="173" t="s">
        <v>24</v>
      </c>
      <c r="D56" s="276"/>
      <c r="E56" s="173"/>
      <c r="F56" s="223">
        <f t="shared" si="1"/>
        <v>0</v>
      </c>
      <c r="G56" s="173"/>
      <c r="H56" s="223">
        <f t="shared" si="0"/>
        <v>0</v>
      </c>
      <c r="I56" s="173"/>
      <c r="J56" s="223">
        <f t="shared" si="2"/>
        <v>0</v>
      </c>
      <c r="K56" s="173"/>
      <c r="L56" s="223">
        <f t="shared" si="3"/>
        <v>0</v>
      </c>
      <c r="M56" s="276">
        <f t="shared" si="4"/>
        <v>0</v>
      </c>
      <c r="N56" s="173"/>
    </row>
    <row r="57" spans="1:14" s="8" customFormat="1" ht="19.5" hidden="1" customHeight="1" x14ac:dyDescent="0.35">
      <c r="A57" s="21"/>
      <c r="B57" s="21"/>
      <c r="C57" s="173" t="s">
        <v>24</v>
      </c>
      <c r="D57" s="276"/>
      <c r="E57" s="173"/>
      <c r="F57" s="223">
        <f t="shared" si="1"/>
        <v>0</v>
      </c>
      <c r="G57" s="173"/>
      <c r="H57" s="223">
        <f t="shared" si="0"/>
        <v>0</v>
      </c>
      <c r="I57" s="173"/>
      <c r="J57" s="223">
        <f t="shared" si="2"/>
        <v>0</v>
      </c>
      <c r="K57" s="173"/>
      <c r="L57" s="223">
        <f t="shared" si="3"/>
        <v>0</v>
      </c>
      <c r="M57" s="276">
        <f t="shared" si="4"/>
        <v>0</v>
      </c>
      <c r="N57" s="173"/>
    </row>
    <row r="58" spans="1:14" s="8" customFormat="1" ht="19.5" hidden="1" customHeight="1" x14ac:dyDescent="0.35">
      <c r="A58" s="21"/>
      <c r="B58" s="21"/>
      <c r="C58" s="173" t="s">
        <v>24</v>
      </c>
      <c r="D58" s="276"/>
      <c r="E58" s="173"/>
      <c r="F58" s="223">
        <f t="shared" si="1"/>
        <v>0</v>
      </c>
      <c r="G58" s="173"/>
      <c r="H58" s="223">
        <f t="shared" si="0"/>
        <v>0</v>
      </c>
      <c r="I58" s="173"/>
      <c r="J58" s="223">
        <f t="shared" si="2"/>
        <v>0</v>
      </c>
      <c r="K58" s="173"/>
      <c r="L58" s="223">
        <f t="shared" si="3"/>
        <v>0</v>
      </c>
      <c r="M58" s="276">
        <f t="shared" si="4"/>
        <v>0</v>
      </c>
      <c r="N58" s="173"/>
    </row>
    <row r="59" spans="1:14" s="8" customFormat="1" ht="19.5" hidden="1" customHeight="1" x14ac:dyDescent="0.35">
      <c r="A59" s="21"/>
      <c r="B59" s="21"/>
      <c r="C59" s="173" t="s">
        <v>24</v>
      </c>
      <c r="D59" s="276"/>
      <c r="E59" s="173"/>
      <c r="F59" s="223">
        <f t="shared" si="1"/>
        <v>0</v>
      </c>
      <c r="G59" s="173"/>
      <c r="H59" s="223">
        <f t="shared" si="0"/>
        <v>0</v>
      </c>
      <c r="I59" s="173"/>
      <c r="J59" s="223">
        <f t="shared" si="2"/>
        <v>0</v>
      </c>
      <c r="K59" s="173"/>
      <c r="L59" s="223">
        <f t="shared" si="3"/>
        <v>0</v>
      </c>
      <c r="M59" s="276">
        <f t="shared" si="4"/>
        <v>0</v>
      </c>
      <c r="N59" s="173"/>
    </row>
    <row r="60" spans="1:14" s="8" customFormat="1" ht="19.5" hidden="1" customHeight="1" x14ac:dyDescent="0.35">
      <c r="A60" s="21"/>
      <c r="B60" s="21"/>
      <c r="C60" s="173" t="s">
        <v>24</v>
      </c>
      <c r="D60" s="276"/>
      <c r="E60" s="173"/>
      <c r="F60" s="223">
        <f t="shared" si="1"/>
        <v>0</v>
      </c>
      <c r="G60" s="173"/>
      <c r="H60" s="223">
        <f t="shared" si="0"/>
        <v>0</v>
      </c>
      <c r="I60" s="173"/>
      <c r="J60" s="223">
        <f t="shared" si="2"/>
        <v>0</v>
      </c>
      <c r="K60" s="173"/>
      <c r="L60" s="223">
        <f t="shared" si="3"/>
        <v>0</v>
      </c>
      <c r="M60" s="276">
        <f t="shared" si="4"/>
        <v>0</v>
      </c>
      <c r="N60" s="173"/>
    </row>
    <row r="61" spans="1:14" s="8" customFormat="1" ht="19.5" hidden="1" customHeight="1" x14ac:dyDescent="0.35">
      <c r="A61" s="21"/>
      <c r="B61" s="21"/>
      <c r="C61" s="173" t="s">
        <v>24</v>
      </c>
      <c r="D61" s="276"/>
      <c r="E61" s="173"/>
      <c r="F61" s="223">
        <f t="shared" si="1"/>
        <v>0</v>
      </c>
      <c r="G61" s="173"/>
      <c r="H61" s="223">
        <f t="shared" si="0"/>
        <v>0</v>
      </c>
      <c r="I61" s="173"/>
      <c r="J61" s="223">
        <f t="shared" si="2"/>
        <v>0</v>
      </c>
      <c r="K61" s="173"/>
      <c r="L61" s="223">
        <f t="shared" si="3"/>
        <v>0</v>
      </c>
      <c r="M61" s="276">
        <f t="shared" si="4"/>
        <v>0</v>
      </c>
      <c r="N61" s="173"/>
    </row>
    <row r="62" spans="1:14" s="8" customFormat="1" ht="19.5" hidden="1" customHeight="1" x14ac:dyDescent="0.35">
      <c r="A62" s="21"/>
      <c r="B62" s="21"/>
      <c r="C62" s="173" t="s">
        <v>24</v>
      </c>
      <c r="D62" s="276"/>
      <c r="E62" s="173"/>
      <c r="F62" s="223">
        <f t="shared" si="1"/>
        <v>0</v>
      </c>
      <c r="G62" s="173"/>
      <c r="H62" s="223">
        <f t="shared" ref="H62:H93" si="5">G62*0.03</f>
        <v>0</v>
      </c>
      <c r="I62" s="173"/>
      <c r="J62" s="223">
        <f t="shared" si="2"/>
        <v>0</v>
      </c>
      <c r="K62" s="173"/>
      <c r="L62" s="223">
        <f t="shared" si="3"/>
        <v>0</v>
      </c>
      <c r="M62" s="276">
        <f t="shared" si="4"/>
        <v>0</v>
      </c>
      <c r="N62" s="173"/>
    </row>
    <row r="63" spans="1:14" s="8" customFormat="1" ht="19.5" hidden="1" customHeight="1" x14ac:dyDescent="0.35">
      <c r="A63" s="21"/>
      <c r="B63" s="21"/>
      <c r="C63" s="173" t="s">
        <v>24</v>
      </c>
      <c r="D63" s="276"/>
      <c r="E63" s="173"/>
      <c r="F63" s="223">
        <f t="shared" ref="F63:F94" si="6">E63*0.03</f>
        <v>0</v>
      </c>
      <c r="G63" s="173"/>
      <c r="H63" s="223">
        <f t="shared" si="5"/>
        <v>0</v>
      </c>
      <c r="I63" s="173"/>
      <c r="J63" s="223">
        <f t="shared" ref="J63:J94" si="7">I63*0.02</f>
        <v>0</v>
      </c>
      <c r="K63" s="173"/>
      <c r="L63" s="223">
        <f t="shared" ref="L63:L94" si="8">K63*0.02</f>
        <v>0</v>
      </c>
      <c r="M63" s="276">
        <f t="shared" ref="M63:M94" si="9">D63+F63+H63+J63+L63</f>
        <v>0</v>
      </c>
      <c r="N63" s="173"/>
    </row>
    <row r="64" spans="1:14" s="8" customFormat="1" ht="19.5" hidden="1" customHeight="1" x14ac:dyDescent="0.35">
      <c r="A64" s="21"/>
      <c r="B64" s="21"/>
      <c r="C64" s="173" t="s">
        <v>24</v>
      </c>
      <c r="D64" s="276"/>
      <c r="E64" s="173"/>
      <c r="F64" s="223">
        <f t="shared" si="6"/>
        <v>0</v>
      </c>
      <c r="G64" s="173"/>
      <c r="H64" s="223">
        <f t="shared" si="5"/>
        <v>0</v>
      </c>
      <c r="I64" s="173"/>
      <c r="J64" s="223">
        <f t="shared" si="7"/>
        <v>0</v>
      </c>
      <c r="K64" s="173"/>
      <c r="L64" s="223">
        <f t="shared" si="8"/>
        <v>0</v>
      </c>
      <c r="M64" s="276">
        <f t="shared" si="9"/>
        <v>0</v>
      </c>
      <c r="N64" s="173"/>
    </row>
    <row r="65" spans="1:14" s="8" customFormat="1" ht="19.5" hidden="1" customHeight="1" x14ac:dyDescent="0.35">
      <c r="A65" s="21"/>
      <c r="B65" s="21"/>
      <c r="C65" s="173" t="s">
        <v>24</v>
      </c>
      <c r="D65" s="276"/>
      <c r="E65" s="173"/>
      <c r="F65" s="223">
        <f t="shared" si="6"/>
        <v>0</v>
      </c>
      <c r="G65" s="173"/>
      <c r="H65" s="223">
        <f t="shared" si="5"/>
        <v>0</v>
      </c>
      <c r="I65" s="173"/>
      <c r="J65" s="223">
        <f t="shared" si="7"/>
        <v>0</v>
      </c>
      <c r="K65" s="173"/>
      <c r="L65" s="223">
        <f t="shared" si="8"/>
        <v>0</v>
      </c>
      <c r="M65" s="276">
        <f t="shared" si="9"/>
        <v>0</v>
      </c>
      <c r="N65" s="173"/>
    </row>
    <row r="66" spans="1:14" s="8" customFormat="1" ht="19.5" hidden="1" customHeight="1" x14ac:dyDescent="0.35">
      <c r="A66" s="21"/>
      <c r="B66" s="21"/>
      <c r="C66" s="173" t="s">
        <v>24</v>
      </c>
      <c r="D66" s="276"/>
      <c r="E66" s="173"/>
      <c r="F66" s="223">
        <f t="shared" si="6"/>
        <v>0</v>
      </c>
      <c r="G66" s="173"/>
      <c r="H66" s="223">
        <f t="shared" si="5"/>
        <v>0</v>
      </c>
      <c r="I66" s="173"/>
      <c r="J66" s="223">
        <f t="shared" si="7"/>
        <v>0</v>
      </c>
      <c r="K66" s="173"/>
      <c r="L66" s="223">
        <f t="shared" si="8"/>
        <v>0</v>
      </c>
      <c r="M66" s="276">
        <f t="shared" si="9"/>
        <v>0</v>
      </c>
      <c r="N66" s="173"/>
    </row>
    <row r="67" spans="1:14" s="8" customFormat="1" ht="19.5" hidden="1" customHeight="1" x14ac:dyDescent="0.35">
      <c r="A67" s="21"/>
      <c r="B67" s="21"/>
      <c r="C67" s="173" t="s">
        <v>24</v>
      </c>
      <c r="D67" s="276"/>
      <c r="E67" s="173"/>
      <c r="F67" s="223">
        <f t="shared" si="6"/>
        <v>0</v>
      </c>
      <c r="G67" s="173"/>
      <c r="H67" s="223">
        <f t="shared" si="5"/>
        <v>0</v>
      </c>
      <c r="I67" s="173"/>
      <c r="J67" s="223">
        <f t="shared" si="7"/>
        <v>0</v>
      </c>
      <c r="K67" s="173"/>
      <c r="L67" s="223">
        <f t="shared" si="8"/>
        <v>0</v>
      </c>
      <c r="M67" s="276">
        <f t="shared" si="9"/>
        <v>0</v>
      </c>
      <c r="N67" s="173"/>
    </row>
    <row r="68" spans="1:14" s="8" customFormat="1" ht="19.5" hidden="1" customHeight="1" x14ac:dyDescent="0.35">
      <c r="A68" s="21"/>
      <c r="B68" s="21"/>
      <c r="C68" s="173" t="s">
        <v>24</v>
      </c>
      <c r="D68" s="276"/>
      <c r="E68" s="173"/>
      <c r="F68" s="223">
        <f t="shared" si="6"/>
        <v>0</v>
      </c>
      <c r="G68" s="173"/>
      <c r="H68" s="223">
        <f t="shared" si="5"/>
        <v>0</v>
      </c>
      <c r="I68" s="173"/>
      <c r="J68" s="223">
        <f t="shared" si="7"/>
        <v>0</v>
      </c>
      <c r="K68" s="173"/>
      <c r="L68" s="223">
        <f t="shared" si="8"/>
        <v>0</v>
      </c>
      <c r="M68" s="276">
        <f t="shared" si="9"/>
        <v>0</v>
      </c>
      <c r="N68" s="173"/>
    </row>
    <row r="69" spans="1:14" s="8" customFormat="1" ht="19.5" hidden="1" customHeight="1" x14ac:dyDescent="0.35">
      <c r="A69" s="21"/>
      <c r="B69" s="21"/>
      <c r="C69" s="173" t="s">
        <v>24</v>
      </c>
      <c r="D69" s="276"/>
      <c r="E69" s="173"/>
      <c r="F69" s="223">
        <f t="shared" si="6"/>
        <v>0</v>
      </c>
      <c r="G69" s="173"/>
      <c r="H69" s="223">
        <f t="shared" si="5"/>
        <v>0</v>
      </c>
      <c r="I69" s="173"/>
      <c r="J69" s="223">
        <f t="shared" si="7"/>
        <v>0</v>
      </c>
      <c r="K69" s="173"/>
      <c r="L69" s="223">
        <f t="shared" si="8"/>
        <v>0</v>
      </c>
      <c r="M69" s="276">
        <f t="shared" si="9"/>
        <v>0</v>
      </c>
      <c r="N69" s="173"/>
    </row>
    <row r="70" spans="1:14" s="8" customFormat="1" ht="19.5" hidden="1" customHeight="1" x14ac:dyDescent="0.35">
      <c r="A70" s="21"/>
      <c r="B70" s="21"/>
      <c r="C70" s="173" t="s">
        <v>24</v>
      </c>
      <c r="D70" s="276"/>
      <c r="E70" s="173"/>
      <c r="F70" s="223">
        <f t="shared" si="6"/>
        <v>0</v>
      </c>
      <c r="G70" s="173"/>
      <c r="H70" s="223">
        <f t="shared" si="5"/>
        <v>0</v>
      </c>
      <c r="I70" s="173"/>
      <c r="J70" s="223">
        <f t="shared" si="7"/>
        <v>0</v>
      </c>
      <c r="K70" s="173"/>
      <c r="L70" s="223">
        <f t="shared" si="8"/>
        <v>0</v>
      </c>
      <c r="M70" s="276">
        <f t="shared" si="9"/>
        <v>0</v>
      </c>
      <c r="N70" s="173"/>
    </row>
    <row r="71" spans="1:14" s="8" customFormat="1" ht="19.5" hidden="1" customHeight="1" x14ac:dyDescent="0.35">
      <c r="A71" s="21"/>
      <c r="B71" s="21"/>
      <c r="C71" s="173" t="s">
        <v>24</v>
      </c>
      <c r="D71" s="276"/>
      <c r="E71" s="173"/>
      <c r="F71" s="223">
        <f t="shared" si="6"/>
        <v>0</v>
      </c>
      <c r="G71" s="173"/>
      <c r="H71" s="223">
        <f t="shared" si="5"/>
        <v>0</v>
      </c>
      <c r="I71" s="173"/>
      <c r="J71" s="223">
        <f t="shared" si="7"/>
        <v>0</v>
      </c>
      <c r="K71" s="173"/>
      <c r="L71" s="223">
        <f t="shared" si="8"/>
        <v>0</v>
      </c>
      <c r="M71" s="276">
        <f t="shared" si="9"/>
        <v>0</v>
      </c>
      <c r="N71" s="173"/>
    </row>
    <row r="72" spans="1:14" s="8" customFormat="1" ht="19.5" hidden="1" customHeight="1" x14ac:dyDescent="0.35">
      <c r="A72" s="21"/>
      <c r="B72" s="21"/>
      <c r="C72" s="173" t="s">
        <v>24</v>
      </c>
      <c r="D72" s="276"/>
      <c r="E72" s="173"/>
      <c r="F72" s="223">
        <f t="shared" si="6"/>
        <v>0</v>
      </c>
      <c r="G72" s="173"/>
      <c r="H72" s="223">
        <f t="shared" si="5"/>
        <v>0</v>
      </c>
      <c r="I72" s="173"/>
      <c r="J72" s="223">
        <f t="shared" si="7"/>
        <v>0</v>
      </c>
      <c r="K72" s="173"/>
      <c r="L72" s="223">
        <f t="shared" si="8"/>
        <v>0</v>
      </c>
      <c r="M72" s="276">
        <f t="shared" si="9"/>
        <v>0</v>
      </c>
      <c r="N72" s="173"/>
    </row>
    <row r="73" spans="1:14" s="8" customFormat="1" ht="19.5" hidden="1" customHeight="1" x14ac:dyDescent="0.35">
      <c r="A73" s="21"/>
      <c r="B73" s="21"/>
      <c r="C73" s="173" t="s">
        <v>24</v>
      </c>
      <c r="D73" s="276"/>
      <c r="E73" s="173"/>
      <c r="F73" s="223">
        <f t="shared" si="6"/>
        <v>0</v>
      </c>
      <c r="G73" s="173"/>
      <c r="H73" s="223">
        <f t="shared" si="5"/>
        <v>0</v>
      </c>
      <c r="I73" s="173"/>
      <c r="J73" s="223">
        <f t="shared" si="7"/>
        <v>0</v>
      </c>
      <c r="K73" s="173"/>
      <c r="L73" s="223">
        <f t="shared" si="8"/>
        <v>0</v>
      </c>
      <c r="M73" s="276">
        <f t="shared" si="9"/>
        <v>0</v>
      </c>
      <c r="N73" s="173"/>
    </row>
    <row r="74" spans="1:14" s="8" customFormat="1" ht="19.5" hidden="1" customHeight="1" x14ac:dyDescent="0.35">
      <c r="A74" s="21"/>
      <c r="B74" s="21"/>
      <c r="C74" s="173" t="s">
        <v>24</v>
      </c>
      <c r="D74" s="276"/>
      <c r="E74" s="173"/>
      <c r="F74" s="223">
        <f t="shared" si="6"/>
        <v>0</v>
      </c>
      <c r="G74" s="173"/>
      <c r="H74" s="223">
        <f t="shared" si="5"/>
        <v>0</v>
      </c>
      <c r="I74" s="173"/>
      <c r="J74" s="223">
        <f t="shared" si="7"/>
        <v>0</v>
      </c>
      <c r="K74" s="173"/>
      <c r="L74" s="223">
        <f t="shared" si="8"/>
        <v>0</v>
      </c>
      <c r="M74" s="276">
        <f t="shared" si="9"/>
        <v>0</v>
      </c>
      <c r="N74" s="173"/>
    </row>
    <row r="75" spans="1:14" s="8" customFormat="1" ht="19.5" hidden="1" customHeight="1" x14ac:dyDescent="0.35">
      <c r="A75" s="21"/>
      <c r="B75" s="21"/>
      <c r="C75" s="173" t="s">
        <v>24</v>
      </c>
      <c r="D75" s="276"/>
      <c r="E75" s="173"/>
      <c r="F75" s="223">
        <f t="shared" si="6"/>
        <v>0</v>
      </c>
      <c r="G75" s="173"/>
      <c r="H75" s="223">
        <f t="shared" si="5"/>
        <v>0</v>
      </c>
      <c r="I75" s="173"/>
      <c r="J75" s="223">
        <f t="shared" si="7"/>
        <v>0</v>
      </c>
      <c r="K75" s="173"/>
      <c r="L75" s="223">
        <f t="shared" si="8"/>
        <v>0</v>
      </c>
      <c r="M75" s="276">
        <f t="shared" si="9"/>
        <v>0</v>
      </c>
      <c r="N75" s="173"/>
    </row>
    <row r="76" spans="1:14" s="8" customFormat="1" ht="19.5" hidden="1" customHeight="1" x14ac:dyDescent="0.35">
      <c r="A76" s="21"/>
      <c r="B76" s="21"/>
      <c r="C76" s="173" t="s">
        <v>24</v>
      </c>
      <c r="D76" s="276"/>
      <c r="E76" s="173"/>
      <c r="F76" s="223">
        <f t="shared" si="6"/>
        <v>0</v>
      </c>
      <c r="G76" s="173"/>
      <c r="H76" s="223">
        <f t="shared" si="5"/>
        <v>0</v>
      </c>
      <c r="I76" s="173"/>
      <c r="J76" s="223">
        <f t="shared" si="7"/>
        <v>0</v>
      </c>
      <c r="K76" s="173"/>
      <c r="L76" s="223">
        <f t="shared" si="8"/>
        <v>0</v>
      </c>
      <c r="M76" s="276">
        <f t="shared" si="9"/>
        <v>0</v>
      </c>
      <c r="N76" s="173"/>
    </row>
    <row r="77" spans="1:14" s="8" customFormat="1" ht="19.5" hidden="1" customHeight="1" x14ac:dyDescent="0.35">
      <c r="A77" s="21"/>
      <c r="B77" s="21"/>
      <c r="C77" s="173" t="s">
        <v>24</v>
      </c>
      <c r="D77" s="276"/>
      <c r="E77" s="173"/>
      <c r="F77" s="223">
        <f t="shared" si="6"/>
        <v>0</v>
      </c>
      <c r="G77" s="173"/>
      <c r="H77" s="223">
        <f t="shared" si="5"/>
        <v>0</v>
      </c>
      <c r="I77" s="173"/>
      <c r="J77" s="223">
        <f t="shared" si="7"/>
        <v>0</v>
      </c>
      <c r="K77" s="173"/>
      <c r="L77" s="223">
        <f t="shared" si="8"/>
        <v>0</v>
      </c>
      <c r="M77" s="276">
        <f t="shared" si="9"/>
        <v>0</v>
      </c>
      <c r="N77" s="173"/>
    </row>
    <row r="78" spans="1:14" s="8" customFormat="1" ht="19.5" hidden="1" customHeight="1" x14ac:dyDescent="0.35">
      <c r="A78" s="21"/>
      <c r="B78" s="21"/>
      <c r="C78" s="173" t="s">
        <v>24</v>
      </c>
      <c r="D78" s="276"/>
      <c r="E78" s="173"/>
      <c r="F78" s="223">
        <f t="shared" si="6"/>
        <v>0</v>
      </c>
      <c r="G78" s="173"/>
      <c r="H78" s="223">
        <f t="shared" si="5"/>
        <v>0</v>
      </c>
      <c r="I78" s="173"/>
      <c r="J78" s="223">
        <f t="shared" si="7"/>
        <v>0</v>
      </c>
      <c r="K78" s="173"/>
      <c r="L78" s="223">
        <f t="shared" si="8"/>
        <v>0</v>
      </c>
      <c r="M78" s="276">
        <f t="shared" si="9"/>
        <v>0</v>
      </c>
      <c r="N78" s="173"/>
    </row>
    <row r="79" spans="1:14" s="8" customFormat="1" ht="19.5" hidden="1" customHeight="1" x14ac:dyDescent="0.35">
      <c r="A79" s="21"/>
      <c r="B79" s="21"/>
      <c r="C79" s="173" t="s">
        <v>24</v>
      </c>
      <c r="D79" s="276"/>
      <c r="E79" s="173"/>
      <c r="F79" s="223">
        <f t="shared" si="6"/>
        <v>0</v>
      </c>
      <c r="G79" s="173"/>
      <c r="H79" s="223">
        <f t="shared" si="5"/>
        <v>0</v>
      </c>
      <c r="I79" s="173"/>
      <c r="J79" s="223">
        <f t="shared" si="7"/>
        <v>0</v>
      </c>
      <c r="K79" s="173"/>
      <c r="L79" s="223">
        <f t="shared" si="8"/>
        <v>0</v>
      </c>
      <c r="M79" s="276">
        <f t="shared" si="9"/>
        <v>0</v>
      </c>
      <c r="N79" s="173"/>
    </row>
    <row r="80" spans="1:14" s="8" customFormat="1" ht="19.5" hidden="1" customHeight="1" x14ac:dyDescent="0.35">
      <c r="A80" s="21"/>
      <c r="B80" s="21"/>
      <c r="C80" s="173" t="s">
        <v>24</v>
      </c>
      <c r="D80" s="276"/>
      <c r="E80" s="173"/>
      <c r="F80" s="223">
        <f t="shared" si="6"/>
        <v>0</v>
      </c>
      <c r="G80" s="173"/>
      <c r="H80" s="223">
        <f t="shared" si="5"/>
        <v>0</v>
      </c>
      <c r="I80" s="173"/>
      <c r="J80" s="223">
        <f t="shared" si="7"/>
        <v>0</v>
      </c>
      <c r="K80" s="173"/>
      <c r="L80" s="223">
        <f t="shared" si="8"/>
        <v>0</v>
      </c>
      <c r="M80" s="276">
        <f t="shared" si="9"/>
        <v>0</v>
      </c>
      <c r="N80" s="173"/>
    </row>
    <row r="81" spans="1:14" s="8" customFormat="1" ht="19.5" hidden="1" customHeight="1" x14ac:dyDescent="0.35">
      <c r="A81" s="21"/>
      <c r="B81" s="21"/>
      <c r="C81" s="173" t="s">
        <v>24</v>
      </c>
      <c r="D81" s="276"/>
      <c r="E81" s="173"/>
      <c r="F81" s="223">
        <f t="shared" si="6"/>
        <v>0</v>
      </c>
      <c r="G81" s="173"/>
      <c r="H81" s="223">
        <f t="shared" si="5"/>
        <v>0</v>
      </c>
      <c r="I81" s="173"/>
      <c r="J81" s="223">
        <f t="shared" si="7"/>
        <v>0</v>
      </c>
      <c r="K81" s="173"/>
      <c r="L81" s="223">
        <f t="shared" si="8"/>
        <v>0</v>
      </c>
      <c r="M81" s="276">
        <f t="shared" si="9"/>
        <v>0</v>
      </c>
      <c r="N81" s="173"/>
    </row>
    <row r="82" spans="1:14" s="8" customFormat="1" ht="19.5" hidden="1" customHeight="1" x14ac:dyDescent="0.35">
      <c r="A82" s="21"/>
      <c r="B82" s="21"/>
      <c r="C82" s="173" t="s">
        <v>24</v>
      </c>
      <c r="D82" s="276"/>
      <c r="E82" s="173"/>
      <c r="F82" s="223">
        <f t="shared" si="6"/>
        <v>0</v>
      </c>
      <c r="G82" s="173"/>
      <c r="H82" s="223">
        <f t="shared" si="5"/>
        <v>0</v>
      </c>
      <c r="I82" s="173"/>
      <c r="J82" s="223">
        <f t="shared" si="7"/>
        <v>0</v>
      </c>
      <c r="K82" s="173"/>
      <c r="L82" s="223">
        <f t="shared" si="8"/>
        <v>0</v>
      </c>
      <c r="M82" s="276">
        <f t="shared" si="9"/>
        <v>0</v>
      </c>
      <c r="N82" s="173"/>
    </row>
    <row r="83" spans="1:14" s="8" customFormat="1" ht="19.5" hidden="1" customHeight="1" x14ac:dyDescent="0.35">
      <c r="A83" s="21"/>
      <c r="B83" s="21"/>
      <c r="C83" s="173" t="s">
        <v>24</v>
      </c>
      <c r="D83" s="276"/>
      <c r="E83" s="173"/>
      <c r="F83" s="223">
        <f t="shared" si="6"/>
        <v>0</v>
      </c>
      <c r="G83" s="173"/>
      <c r="H83" s="223">
        <f t="shared" si="5"/>
        <v>0</v>
      </c>
      <c r="I83" s="173"/>
      <c r="J83" s="223">
        <f t="shared" si="7"/>
        <v>0</v>
      </c>
      <c r="K83" s="173"/>
      <c r="L83" s="223">
        <f t="shared" si="8"/>
        <v>0</v>
      </c>
      <c r="M83" s="276">
        <f t="shared" si="9"/>
        <v>0</v>
      </c>
      <c r="N83" s="173"/>
    </row>
    <row r="84" spans="1:14" s="8" customFormat="1" ht="19.5" hidden="1" customHeight="1" x14ac:dyDescent="0.35">
      <c r="A84" s="21"/>
      <c r="B84" s="21"/>
      <c r="C84" s="173" t="s">
        <v>24</v>
      </c>
      <c r="D84" s="276"/>
      <c r="E84" s="173"/>
      <c r="F84" s="223">
        <f t="shared" si="6"/>
        <v>0</v>
      </c>
      <c r="G84" s="173"/>
      <c r="H84" s="223">
        <f t="shared" si="5"/>
        <v>0</v>
      </c>
      <c r="I84" s="173"/>
      <c r="J84" s="223">
        <f t="shared" si="7"/>
        <v>0</v>
      </c>
      <c r="K84" s="173"/>
      <c r="L84" s="223">
        <f t="shared" si="8"/>
        <v>0</v>
      </c>
      <c r="M84" s="276">
        <f t="shared" si="9"/>
        <v>0</v>
      </c>
      <c r="N84" s="173"/>
    </row>
    <row r="85" spans="1:14" s="8" customFormat="1" ht="19.5" hidden="1" customHeight="1" x14ac:dyDescent="0.35">
      <c r="A85" s="21"/>
      <c r="B85" s="21"/>
      <c r="C85" s="173" t="s">
        <v>24</v>
      </c>
      <c r="D85" s="276"/>
      <c r="E85" s="173"/>
      <c r="F85" s="223">
        <f t="shared" si="6"/>
        <v>0</v>
      </c>
      <c r="G85" s="173"/>
      <c r="H85" s="223">
        <f t="shared" si="5"/>
        <v>0</v>
      </c>
      <c r="I85" s="173"/>
      <c r="J85" s="223">
        <f t="shared" si="7"/>
        <v>0</v>
      </c>
      <c r="K85" s="173"/>
      <c r="L85" s="223">
        <f t="shared" si="8"/>
        <v>0</v>
      </c>
      <c r="M85" s="276">
        <f t="shared" si="9"/>
        <v>0</v>
      </c>
      <c r="N85" s="173"/>
    </row>
    <row r="86" spans="1:14" s="8" customFormat="1" ht="19.5" hidden="1" customHeight="1" x14ac:dyDescent="0.35">
      <c r="A86" s="21"/>
      <c r="B86" s="21"/>
      <c r="C86" s="173" t="s">
        <v>24</v>
      </c>
      <c r="D86" s="276"/>
      <c r="E86" s="173"/>
      <c r="F86" s="223">
        <f t="shared" si="6"/>
        <v>0</v>
      </c>
      <c r="G86" s="173"/>
      <c r="H86" s="223">
        <f t="shared" si="5"/>
        <v>0</v>
      </c>
      <c r="I86" s="173"/>
      <c r="J86" s="223">
        <f t="shared" si="7"/>
        <v>0</v>
      </c>
      <c r="K86" s="173"/>
      <c r="L86" s="223">
        <f t="shared" si="8"/>
        <v>0</v>
      </c>
      <c r="M86" s="276">
        <f t="shared" si="9"/>
        <v>0</v>
      </c>
      <c r="N86" s="173"/>
    </row>
    <row r="87" spans="1:14" s="8" customFormat="1" ht="19.5" hidden="1" customHeight="1" x14ac:dyDescent="0.35">
      <c r="A87" s="21"/>
      <c r="B87" s="21"/>
      <c r="C87" s="173" t="s">
        <v>24</v>
      </c>
      <c r="D87" s="276"/>
      <c r="E87" s="173"/>
      <c r="F87" s="223">
        <f t="shared" si="6"/>
        <v>0</v>
      </c>
      <c r="G87" s="173"/>
      <c r="H87" s="223">
        <f t="shared" si="5"/>
        <v>0</v>
      </c>
      <c r="I87" s="173"/>
      <c r="J87" s="223">
        <f t="shared" si="7"/>
        <v>0</v>
      </c>
      <c r="K87" s="173"/>
      <c r="L87" s="223">
        <f t="shared" si="8"/>
        <v>0</v>
      </c>
      <c r="M87" s="276">
        <f t="shared" si="9"/>
        <v>0</v>
      </c>
      <c r="N87" s="173"/>
    </row>
    <row r="88" spans="1:14" s="8" customFormat="1" ht="19.5" hidden="1" customHeight="1" x14ac:dyDescent="0.35">
      <c r="A88" s="21"/>
      <c r="B88" s="21"/>
      <c r="C88" s="173" t="s">
        <v>24</v>
      </c>
      <c r="D88" s="276"/>
      <c r="E88" s="173"/>
      <c r="F88" s="223">
        <f t="shared" si="6"/>
        <v>0</v>
      </c>
      <c r="G88" s="173"/>
      <c r="H88" s="223">
        <f t="shared" si="5"/>
        <v>0</v>
      </c>
      <c r="I88" s="173"/>
      <c r="J88" s="223">
        <f t="shared" si="7"/>
        <v>0</v>
      </c>
      <c r="K88" s="173"/>
      <c r="L88" s="223">
        <f t="shared" si="8"/>
        <v>0</v>
      </c>
      <c r="M88" s="276">
        <f t="shared" si="9"/>
        <v>0</v>
      </c>
      <c r="N88" s="173"/>
    </row>
    <row r="89" spans="1:14" s="8" customFormat="1" ht="19.5" hidden="1" customHeight="1" x14ac:dyDescent="0.35">
      <c r="A89" s="21"/>
      <c r="B89" s="21"/>
      <c r="C89" s="173" t="s">
        <v>24</v>
      </c>
      <c r="D89" s="276"/>
      <c r="E89" s="173"/>
      <c r="F89" s="223">
        <f t="shared" si="6"/>
        <v>0</v>
      </c>
      <c r="G89" s="173"/>
      <c r="H89" s="223">
        <f t="shared" si="5"/>
        <v>0</v>
      </c>
      <c r="I89" s="173"/>
      <c r="J89" s="223">
        <f t="shared" si="7"/>
        <v>0</v>
      </c>
      <c r="K89" s="173"/>
      <c r="L89" s="223">
        <f t="shared" si="8"/>
        <v>0</v>
      </c>
      <c r="M89" s="276">
        <f t="shared" si="9"/>
        <v>0</v>
      </c>
      <c r="N89" s="173"/>
    </row>
    <row r="90" spans="1:14" s="8" customFormat="1" ht="19.5" hidden="1" customHeight="1" x14ac:dyDescent="0.35">
      <c r="A90" s="21"/>
      <c r="B90" s="21"/>
      <c r="C90" s="173" t="s">
        <v>24</v>
      </c>
      <c r="D90" s="276"/>
      <c r="E90" s="173"/>
      <c r="F90" s="223">
        <f t="shared" si="6"/>
        <v>0</v>
      </c>
      <c r="G90" s="173"/>
      <c r="H90" s="223">
        <f t="shared" si="5"/>
        <v>0</v>
      </c>
      <c r="I90" s="173"/>
      <c r="J90" s="223">
        <f t="shared" si="7"/>
        <v>0</v>
      </c>
      <c r="K90" s="173"/>
      <c r="L90" s="223">
        <f t="shared" si="8"/>
        <v>0</v>
      </c>
      <c r="M90" s="276">
        <f t="shared" si="9"/>
        <v>0</v>
      </c>
      <c r="N90" s="173"/>
    </row>
    <row r="91" spans="1:14" s="8" customFormat="1" ht="19.5" hidden="1" customHeight="1" x14ac:dyDescent="0.35">
      <c r="A91" s="21"/>
      <c r="B91" s="21"/>
      <c r="C91" s="173" t="s">
        <v>24</v>
      </c>
      <c r="D91" s="276"/>
      <c r="E91" s="173"/>
      <c r="F91" s="223">
        <f t="shared" si="6"/>
        <v>0</v>
      </c>
      <c r="G91" s="173"/>
      <c r="H91" s="223">
        <f t="shared" si="5"/>
        <v>0</v>
      </c>
      <c r="I91" s="173"/>
      <c r="J91" s="223">
        <f t="shared" si="7"/>
        <v>0</v>
      </c>
      <c r="K91" s="173"/>
      <c r="L91" s="223">
        <f t="shared" si="8"/>
        <v>0</v>
      </c>
      <c r="M91" s="276">
        <f t="shared" si="9"/>
        <v>0</v>
      </c>
      <c r="N91" s="173"/>
    </row>
    <row r="92" spans="1:14" s="8" customFormat="1" ht="19.5" hidden="1" customHeight="1" x14ac:dyDescent="0.35">
      <c r="A92" s="21"/>
      <c r="B92" s="21"/>
      <c r="C92" s="173" t="s">
        <v>24</v>
      </c>
      <c r="D92" s="276"/>
      <c r="E92" s="173"/>
      <c r="F92" s="223">
        <f t="shared" si="6"/>
        <v>0</v>
      </c>
      <c r="G92" s="173"/>
      <c r="H92" s="223">
        <f t="shared" si="5"/>
        <v>0</v>
      </c>
      <c r="I92" s="173"/>
      <c r="J92" s="223">
        <f t="shared" si="7"/>
        <v>0</v>
      </c>
      <c r="K92" s="173"/>
      <c r="L92" s="223">
        <f t="shared" si="8"/>
        <v>0</v>
      </c>
      <c r="M92" s="276">
        <f t="shared" si="9"/>
        <v>0</v>
      </c>
      <c r="N92" s="173"/>
    </row>
    <row r="93" spans="1:14" s="8" customFormat="1" ht="19.5" hidden="1" customHeight="1" x14ac:dyDescent="0.35">
      <c r="A93" s="21"/>
      <c r="B93" s="21"/>
      <c r="C93" s="173" t="s">
        <v>24</v>
      </c>
      <c r="D93" s="276"/>
      <c r="E93" s="173"/>
      <c r="F93" s="223">
        <f t="shared" si="6"/>
        <v>0</v>
      </c>
      <c r="G93" s="173"/>
      <c r="H93" s="223">
        <f t="shared" si="5"/>
        <v>0</v>
      </c>
      <c r="I93" s="173"/>
      <c r="J93" s="223">
        <f t="shared" si="7"/>
        <v>0</v>
      </c>
      <c r="K93" s="173"/>
      <c r="L93" s="223">
        <f t="shared" si="8"/>
        <v>0</v>
      </c>
      <c r="M93" s="276">
        <f t="shared" si="9"/>
        <v>0</v>
      </c>
      <c r="N93" s="173"/>
    </row>
    <row r="94" spans="1:14" s="8" customFormat="1" ht="19.5" hidden="1" customHeight="1" x14ac:dyDescent="0.35">
      <c r="A94" s="21"/>
      <c r="B94" s="21"/>
      <c r="C94" s="173" t="s">
        <v>24</v>
      </c>
      <c r="D94" s="276"/>
      <c r="E94" s="173"/>
      <c r="F94" s="223">
        <f t="shared" si="6"/>
        <v>0</v>
      </c>
      <c r="G94" s="173"/>
      <c r="H94" s="223">
        <f t="shared" ref="H94:H125" si="10">G94*0.03</f>
        <v>0</v>
      </c>
      <c r="I94" s="173"/>
      <c r="J94" s="223">
        <f t="shared" si="7"/>
        <v>0</v>
      </c>
      <c r="K94" s="173"/>
      <c r="L94" s="223">
        <f t="shared" si="8"/>
        <v>0</v>
      </c>
      <c r="M94" s="276">
        <f t="shared" si="9"/>
        <v>0</v>
      </c>
      <c r="N94" s="173"/>
    </row>
    <row r="95" spans="1:14" s="8" customFormat="1" ht="19.5" hidden="1" customHeight="1" x14ac:dyDescent="0.35">
      <c r="A95" s="21"/>
      <c r="B95" s="21"/>
      <c r="C95" s="173" t="s">
        <v>24</v>
      </c>
      <c r="D95" s="276"/>
      <c r="E95" s="173"/>
      <c r="F95" s="223">
        <f t="shared" ref="F95:F126" si="11">E95*0.03</f>
        <v>0</v>
      </c>
      <c r="G95" s="173"/>
      <c r="H95" s="223">
        <f t="shared" si="10"/>
        <v>0</v>
      </c>
      <c r="I95" s="173"/>
      <c r="J95" s="223">
        <f t="shared" ref="J95:J126" si="12">I95*0.02</f>
        <v>0</v>
      </c>
      <c r="K95" s="173"/>
      <c r="L95" s="223">
        <f t="shared" ref="L95:L126" si="13">K95*0.02</f>
        <v>0</v>
      </c>
      <c r="M95" s="276">
        <f t="shared" ref="M95:M126" si="14">D95+F95+H95+J95+L95</f>
        <v>0</v>
      </c>
      <c r="N95" s="173"/>
    </row>
    <row r="96" spans="1:14" s="8" customFormat="1" ht="19.5" hidden="1" customHeight="1" x14ac:dyDescent="0.35">
      <c r="A96" s="21"/>
      <c r="B96" s="21"/>
      <c r="C96" s="173" t="s">
        <v>24</v>
      </c>
      <c r="D96" s="276"/>
      <c r="E96" s="173"/>
      <c r="F96" s="223">
        <f t="shared" si="11"/>
        <v>0</v>
      </c>
      <c r="G96" s="173"/>
      <c r="H96" s="223">
        <f t="shared" si="10"/>
        <v>0</v>
      </c>
      <c r="I96" s="173"/>
      <c r="J96" s="223">
        <f t="shared" si="12"/>
        <v>0</v>
      </c>
      <c r="K96" s="173"/>
      <c r="L96" s="223">
        <f t="shared" si="13"/>
        <v>0</v>
      </c>
      <c r="M96" s="276">
        <f t="shared" si="14"/>
        <v>0</v>
      </c>
      <c r="N96" s="173"/>
    </row>
    <row r="97" spans="1:15" s="8" customFormat="1" ht="19.5" hidden="1" customHeight="1" x14ac:dyDescent="0.35">
      <c r="A97" s="21"/>
      <c r="B97" s="21"/>
      <c r="C97" s="173" t="s">
        <v>24</v>
      </c>
      <c r="D97" s="276"/>
      <c r="E97" s="173"/>
      <c r="F97" s="223">
        <f t="shared" si="11"/>
        <v>0</v>
      </c>
      <c r="G97" s="173"/>
      <c r="H97" s="223">
        <f t="shared" si="10"/>
        <v>0</v>
      </c>
      <c r="I97" s="173"/>
      <c r="J97" s="223">
        <f t="shared" si="12"/>
        <v>0</v>
      </c>
      <c r="K97" s="173"/>
      <c r="L97" s="223">
        <f t="shared" si="13"/>
        <v>0</v>
      </c>
      <c r="M97" s="276">
        <f t="shared" si="14"/>
        <v>0</v>
      </c>
      <c r="N97" s="173"/>
    </row>
    <row r="98" spans="1:15" s="8" customFormat="1" ht="19.5" hidden="1" customHeight="1" x14ac:dyDescent="0.35">
      <c r="A98" s="21"/>
      <c r="B98" s="21"/>
      <c r="C98" s="173" t="s">
        <v>24</v>
      </c>
      <c r="D98" s="276"/>
      <c r="E98" s="173"/>
      <c r="F98" s="223">
        <f t="shared" si="11"/>
        <v>0</v>
      </c>
      <c r="G98" s="173"/>
      <c r="H98" s="223">
        <f t="shared" si="10"/>
        <v>0</v>
      </c>
      <c r="I98" s="173"/>
      <c r="J98" s="223">
        <f t="shared" si="12"/>
        <v>0</v>
      </c>
      <c r="K98" s="173"/>
      <c r="L98" s="223">
        <f t="shared" si="13"/>
        <v>0</v>
      </c>
      <c r="M98" s="276">
        <f t="shared" si="14"/>
        <v>0</v>
      </c>
      <c r="N98" s="173"/>
    </row>
    <row r="99" spans="1:15" s="8" customFormat="1" ht="19.5" hidden="1" customHeight="1" x14ac:dyDescent="0.35">
      <c r="A99" s="21"/>
      <c r="B99" s="21"/>
      <c r="C99" s="173" t="s">
        <v>24</v>
      </c>
      <c r="D99" s="276"/>
      <c r="E99" s="173"/>
      <c r="F99" s="223">
        <f t="shared" si="11"/>
        <v>0</v>
      </c>
      <c r="G99" s="173"/>
      <c r="H99" s="223">
        <f t="shared" si="10"/>
        <v>0</v>
      </c>
      <c r="I99" s="173"/>
      <c r="J99" s="223">
        <f t="shared" si="12"/>
        <v>0</v>
      </c>
      <c r="K99" s="173"/>
      <c r="L99" s="223">
        <f t="shared" si="13"/>
        <v>0</v>
      </c>
      <c r="M99" s="276">
        <f t="shared" si="14"/>
        <v>0</v>
      </c>
      <c r="N99" s="173"/>
    </row>
    <row r="100" spans="1:15" s="8" customFormat="1" ht="19.5" hidden="1" customHeight="1" x14ac:dyDescent="0.35">
      <c r="A100" s="21"/>
      <c r="B100" s="21"/>
      <c r="C100" s="173" t="s">
        <v>24</v>
      </c>
      <c r="D100" s="276"/>
      <c r="E100" s="173"/>
      <c r="F100" s="223">
        <f t="shared" si="11"/>
        <v>0</v>
      </c>
      <c r="G100" s="173"/>
      <c r="H100" s="223">
        <f t="shared" si="10"/>
        <v>0</v>
      </c>
      <c r="I100" s="173"/>
      <c r="J100" s="223">
        <f t="shared" si="12"/>
        <v>0</v>
      </c>
      <c r="K100" s="173"/>
      <c r="L100" s="223">
        <f t="shared" si="13"/>
        <v>0</v>
      </c>
      <c r="M100" s="276">
        <f t="shared" si="14"/>
        <v>0</v>
      </c>
      <c r="N100" s="173"/>
    </row>
    <row r="101" spans="1:15" s="8" customFormat="1" ht="19.5" hidden="1" customHeight="1" x14ac:dyDescent="0.35">
      <c r="A101" s="21"/>
      <c r="B101" s="21"/>
      <c r="C101" s="173" t="s">
        <v>24</v>
      </c>
      <c r="D101" s="276"/>
      <c r="E101" s="173"/>
      <c r="F101" s="223">
        <f t="shared" si="11"/>
        <v>0</v>
      </c>
      <c r="G101" s="173"/>
      <c r="H101" s="223">
        <f t="shared" si="10"/>
        <v>0</v>
      </c>
      <c r="I101" s="173"/>
      <c r="J101" s="223">
        <f t="shared" si="12"/>
        <v>0</v>
      </c>
      <c r="K101" s="173"/>
      <c r="L101" s="223">
        <f t="shared" si="13"/>
        <v>0</v>
      </c>
      <c r="M101" s="276">
        <f t="shared" si="14"/>
        <v>0</v>
      </c>
      <c r="N101" s="173"/>
    </row>
    <row r="102" spans="1:15" s="8" customFormat="1" ht="19.5" hidden="1" customHeight="1" x14ac:dyDescent="0.35">
      <c r="A102" s="21"/>
      <c r="B102" s="21"/>
      <c r="C102" s="173" t="s">
        <v>24</v>
      </c>
      <c r="D102" s="276"/>
      <c r="E102" s="173"/>
      <c r="F102" s="223">
        <f t="shared" si="11"/>
        <v>0</v>
      </c>
      <c r="G102" s="173"/>
      <c r="H102" s="223">
        <f t="shared" si="10"/>
        <v>0</v>
      </c>
      <c r="I102" s="173"/>
      <c r="J102" s="223">
        <f t="shared" si="12"/>
        <v>0</v>
      </c>
      <c r="K102" s="173"/>
      <c r="L102" s="223">
        <f t="shared" si="13"/>
        <v>0</v>
      </c>
      <c r="M102" s="276">
        <f t="shared" si="14"/>
        <v>0</v>
      </c>
      <c r="N102" s="173"/>
    </row>
    <row r="103" spans="1:15" s="8" customFormat="1" ht="19.5" hidden="1" customHeight="1" x14ac:dyDescent="0.35">
      <c r="A103" s="21"/>
      <c r="B103" s="21"/>
      <c r="C103" s="173" t="s">
        <v>24</v>
      </c>
      <c r="D103" s="276"/>
      <c r="E103" s="173"/>
      <c r="F103" s="223">
        <f t="shared" si="11"/>
        <v>0</v>
      </c>
      <c r="G103" s="173"/>
      <c r="H103" s="223">
        <f t="shared" si="10"/>
        <v>0</v>
      </c>
      <c r="I103" s="173"/>
      <c r="J103" s="223">
        <f t="shared" si="12"/>
        <v>0</v>
      </c>
      <c r="K103" s="173"/>
      <c r="L103" s="223">
        <f t="shared" si="13"/>
        <v>0</v>
      </c>
      <c r="M103" s="276">
        <f t="shared" si="14"/>
        <v>0</v>
      </c>
      <c r="N103" s="173"/>
    </row>
    <row r="104" spans="1:15" hidden="1" x14ac:dyDescent="0.35">
      <c r="A104" s="21"/>
      <c r="B104" s="21"/>
      <c r="C104" s="173" t="s">
        <v>24</v>
      </c>
      <c r="D104" s="276"/>
      <c r="E104" s="173"/>
      <c r="F104" s="223">
        <f t="shared" si="11"/>
        <v>0</v>
      </c>
      <c r="G104" s="173"/>
      <c r="H104" s="223">
        <f t="shared" si="10"/>
        <v>0</v>
      </c>
      <c r="I104" s="173"/>
      <c r="J104" s="223">
        <f t="shared" si="12"/>
        <v>0</v>
      </c>
      <c r="K104" s="173"/>
      <c r="L104" s="223">
        <f t="shared" si="13"/>
        <v>0</v>
      </c>
      <c r="M104" s="276">
        <f t="shared" si="14"/>
        <v>0</v>
      </c>
      <c r="N104" s="173"/>
    </row>
    <row r="105" spans="1:15" s="8" customFormat="1" hidden="1" x14ac:dyDescent="0.35">
      <c r="A105" s="31"/>
      <c r="B105" s="21"/>
      <c r="C105" s="173" t="s">
        <v>24</v>
      </c>
      <c r="D105" s="276"/>
      <c r="E105" s="173"/>
      <c r="F105" s="223">
        <f t="shared" si="11"/>
        <v>0</v>
      </c>
      <c r="G105" s="173"/>
      <c r="H105" s="223">
        <f t="shared" si="10"/>
        <v>0</v>
      </c>
      <c r="I105" s="173"/>
      <c r="J105" s="223">
        <f t="shared" si="12"/>
        <v>0</v>
      </c>
      <c r="K105" s="173"/>
      <c r="L105" s="223">
        <f t="shared" si="13"/>
        <v>0</v>
      </c>
      <c r="M105" s="276">
        <f t="shared" si="14"/>
        <v>0</v>
      </c>
      <c r="N105" s="173"/>
    </row>
    <row r="106" spans="1:15" s="13" customFormat="1" hidden="1" x14ac:dyDescent="0.35">
      <c r="A106" s="9"/>
      <c r="B106" s="21"/>
      <c r="C106" s="173" t="s">
        <v>24</v>
      </c>
      <c r="D106" s="276"/>
      <c r="E106" s="173"/>
      <c r="F106" s="223">
        <f t="shared" si="11"/>
        <v>0</v>
      </c>
      <c r="G106" s="173"/>
      <c r="H106" s="223">
        <f t="shared" si="10"/>
        <v>0</v>
      </c>
      <c r="I106" s="173"/>
      <c r="J106" s="223">
        <f t="shared" si="12"/>
        <v>0</v>
      </c>
      <c r="K106" s="173"/>
      <c r="L106" s="223">
        <f t="shared" si="13"/>
        <v>0</v>
      </c>
      <c r="M106" s="276">
        <f t="shared" si="14"/>
        <v>0</v>
      </c>
      <c r="N106" s="173"/>
    </row>
    <row r="107" spans="1:15" s="13" customFormat="1" hidden="1" x14ac:dyDescent="0.35">
      <c r="A107" s="9"/>
      <c r="B107" s="21"/>
      <c r="C107" s="173" t="s">
        <v>24</v>
      </c>
      <c r="D107" s="304"/>
      <c r="E107" s="263"/>
      <c r="F107" s="223">
        <f t="shared" si="11"/>
        <v>0</v>
      </c>
      <c r="G107" s="263"/>
      <c r="H107" s="223">
        <f t="shared" si="10"/>
        <v>0</v>
      </c>
      <c r="I107" s="263"/>
      <c r="J107" s="223">
        <f t="shared" si="12"/>
        <v>0</v>
      </c>
      <c r="K107" s="263"/>
      <c r="L107" s="223">
        <f t="shared" si="13"/>
        <v>0</v>
      </c>
      <c r="M107" s="276">
        <f t="shared" si="14"/>
        <v>0</v>
      </c>
      <c r="N107" s="259"/>
    </row>
    <row r="108" spans="1:15" s="13" customFormat="1" ht="19.2" hidden="1" customHeight="1" x14ac:dyDescent="0.35">
      <c r="A108" s="21"/>
      <c r="B108" s="21"/>
      <c r="C108" s="173" t="s">
        <v>24</v>
      </c>
      <c r="D108" s="304"/>
      <c r="E108" s="263"/>
      <c r="F108" s="223">
        <f t="shared" si="11"/>
        <v>0</v>
      </c>
      <c r="G108" s="263"/>
      <c r="H108" s="223">
        <f t="shared" si="10"/>
        <v>0</v>
      </c>
      <c r="I108" s="263"/>
      <c r="J108" s="223">
        <f t="shared" si="12"/>
        <v>0</v>
      </c>
      <c r="K108" s="263"/>
      <c r="L108" s="223">
        <f t="shared" si="13"/>
        <v>0</v>
      </c>
      <c r="M108" s="276">
        <f t="shared" si="14"/>
        <v>0</v>
      </c>
      <c r="N108" s="259"/>
    </row>
    <row r="109" spans="1:15" s="13" customFormat="1" ht="30" hidden="1" customHeight="1" x14ac:dyDescent="0.35">
      <c r="A109" s="21"/>
      <c r="B109" s="21"/>
      <c r="C109" s="173" t="s">
        <v>24</v>
      </c>
      <c r="D109" s="276"/>
      <c r="E109" s="173"/>
      <c r="F109" s="223">
        <f t="shared" si="11"/>
        <v>0</v>
      </c>
      <c r="G109" s="173"/>
      <c r="H109" s="223">
        <f t="shared" si="10"/>
        <v>0</v>
      </c>
      <c r="I109" s="173"/>
      <c r="J109" s="223">
        <f t="shared" si="12"/>
        <v>0</v>
      </c>
      <c r="K109" s="173"/>
      <c r="L109" s="223">
        <f t="shared" si="13"/>
        <v>0</v>
      </c>
      <c r="M109" s="276">
        <f t="shared" si="14"/>
        <v>0</v>
      </c>
      <c r="N109" s="173"/>
    </row>
    <row r="110" spans="1:15" s="13" customFormat="1" hidden="1" x14ac:dyDescent="0.35">
      <c r="A110" s="9"/>
      <c r="B110" s="77"/>
      <c r="C110" s="173" t="s">
        <v>24</v>
      </c>
      <c r="D110" s="272"/>
      <c r="E110" s="263"/>
      <c r="F110" s="223">
        <f t="shared" si="11"/>
        <v>0</v>
      </c>
      <c r="G110" s="263"/>
      <c r="H110" s="223">
        <f t="shared" si="10"/>
        <v>0</v>
      </c>
      <c r="I110" s="263"/>
      <c r="J110" s="223">
        <f t="shared" si="12"/>
        <v>0</v>
      </c>
      <c r="K110" s="263"/>
      <c r="L110" s="223">
        <f t="shared" si="13"/>
        <v>0</v>
      </c>
      <c r="M110" s="276">
        <f t="shared" si="14"/>
        <v>0</v>
      </c>
      <c r="N110" s="267"/>
    </row>
    <row r="111" spans="1:15" s="18" customFormat="1" hidden="1" x14ac:dyDescent="0.35">
      <c r="A111" s="9"/>
      <c r="B111" s="77"/>
      <c r="C111" s="173" t="s">
        <v>24</v>
      </c>
      <c r="D111" s="272"/>
      <c r="E111" s="263"/>
      <c r="F111" s="223">
        <f t="shared" si="11"/>
        <v>0</v>
      </c>
      <c r="G111" s="263"/>
      <c r="H111" s="223">
        <f t="shared" si="10"/>
        <v>0</v>
      </c>
      <c r="I111" s="263"/>
      <c r="J111" s="223">
        <f t="shared" si="12"/>
        <v>0</v>
      </c>
      <c r="K111" s="263"/>
      <c r="L111" s="223">
        <f t="shared" si="13"/>
        <v>0</v>
      </c>
      <c r="M111" s="276">
        <f t="shared" si="14"/>
        <v>0</v>
      </c>
      <c r="N111" s="267"/>
      <c r="O111" s="13"/>
    </row>
    <row r="112" spans="1:15" s="13" customFormat="1" hidden="1" x14ac:dyDescent="0.35">
      <c r="A112" s="9"/>
      <c r="B112" s="77"/>
      <c r="C112" s="173" t="s">
        <v>24</v>
      </c>
      <c r="D112" s="272"/>
      <c r="E112" s="263"/>
      <c r="F112" s="223">
        <f t="shared" si="11"/>
        <v>0</v>
      </c>
      <c r="G112" s="263"/>
      <c r="H112" s="223">
        <f t="shared" si="10"/>
        <v>0</v>
      </c>
      <c r="I112" s="263"/>
      <c r="J112" s="223">
        <f t="shared" si="12"/>
        <v>0</v>
      </c>
      <c r="K112" s="263"/>
      <c r="L112" s="223">
        <f t="shared" si="13"/>
        <v>0</v>
      </c>
      <c r="M112" s="276">
        <f t="shared" si="14"/>
        <v>0</v>
      </c>
      <c r="N112" s="259"/>
    </row>
    <row r="113" spans="1:15" s="18" customFormat="1" hidden="1" x14ac:dyDescent="0.35">
      <c r="A113" s="9"/>
      <c r="B113" s="77"/>
      <c r="C113" s="173" t="s">
        <v>24</v>
      </c>
      <c r="D113" s="272"/>
      <c r="E113" s="263"/>
      <c r="F113" s="223">
        <f t="shared" si="11"/>
        <v>0</v>
      </c>
      <c r="G113" s="263"/>
      <c r="H113" s="223">
        <f t="shared" si="10"/>
        <v>0</v>
      </c>
      <c r="I113" s="263"/>
      <c r="J113" s="223">
        <f t="shared" si="12"/>
        <v>0</v>
      </c>
      <c r="K113" s="263"/>
      <c r="L113" s="223">
        <f t="shared" si="13"/>
        <v>0</v>
      </c>
      <c r="M113" s="276">
        <f t="shared" si="14"/>
        <v>0</v>
      </c>
      <c r="N113" s="267"/>
      <c r="O113" s="13"/>
    </row>
    <row r="114" spans="1:15" s="13" customFormat="1" hidden="1" x14ac:dyDescent="0.35">
      <c r="A114" s="9"/>
      <c r="B114" s="77"/>
      <c r="C114" s="173" t="s">
        <v>24</v>
      </c>
      <c r="D114" s="272"/>
      <c r="E114" s="263"/>
      <c r="F114" s="223">
        <f t="shared" si="11"/>
        <v>0</v>
      </c>
      <c r="G114" s="263"/>
      <c r="H114" s="223">
        <f t="shared" si="10"/>
        <v>0</v>
      </c>
      <c r="I114" s="263"/>
      <c r="J114" s="223">
        <f t="shared" si="12"/>
        <v>0</v>
      </c>
      <c r="K114" s="263"/>
      <c r="L114" s="223">
        <f t="shared" si="13"/>
        <v>0</v>
      </c>
      <c r="M114" s="276">
        <f t="shared" si="14"/>
        <v>0</v>
      </c>
      <c r="N114" s="267"/>
    </row>
    <row r="115" spans="1:15" s="18" customFormat="1" hidden="1" x14ac:dyDescent="0.35">
      <c r="A115" s="9"/>
      <c r="B115" s="77"/>
      <c r="C115" s="173" t="s">
        <v>24</v>
      </c>
      <c r="D115" s="272"/>
      <c r="E115" s="263"/>
      <c r="F115" s="223">
        <f t="shared" si="11"/>
        <v>0</v>
      </c>
      <c r="G115" s="263"/>
      <c r="H115" s="223">
        <f t="shared" si="10"/>
        <v>0</v>
      </c>
      <c r="I115" s="263"/>
      <c r="J115" s="223">
        <f t="shared" si="12"/>
        <v>0</v>
      </c>
      <c r="K115" s="263"/>
      <c r="L115" s="223">
        <f t="shared" si="13"/>
        <v>0</v>
      </c>
      <c r="M115" s="276">
        <f t="shared" si="14"/>
        <v>0</v>
      </c>
      <c r="N115" s="267"/>
      <c r="O115" s="13"/>
    </row>
    <row r="116" spans="1:15" s="18" customFormat="1" hidden="1" x14ac:dyDescent="0.35">
      <c r="A116" s="9"/>
      <c r="B116" s="21"/>
      <c r="C116" s="173" t="s">
        <v>24</v>
      </c>
      <c r="D116" s="272"/>
      <c r="E116" s="263"/>
      <c r="F116" s="223">
        <f t="shared" si="11"/>
        <v>0</v>
      </c>
      <c r="G116" s="263"/>
      <c r="H116" s="223">
        <f t="shared" si="10"/>
        <v>0</v>
      </c>
      <c r="I116" s="263"/>
      <c r="J116" s="223">
        <f t="shared" si="12"/>
        <v>0</v>
      </c>
      <c r="K116" s="263"/>
      <c r="L116" s="223">
        <f t="shared" si="13"/>
        <v>0</v>
      </c>
      <c r="M116" s="276">
        <f t="shared" si="14"/>
        <v>0</v>
      </c>
      <c r="N116" s="259"/>
      <c r="O116" s="13"/>
    </row>
    <row r="117" spans="1:15" s="18" customFormat="1" hidden="1" x14ac:dyDescent="0.35">
      <c r="A117" s="9"/>
      <c r="B117" s="72"/>
      <c r="C117" s="173" t="s">
        <v>24</v>
      </c>
      <c r="D117" s="230"/>
      <c r="E117" s="66"/>
      <c r="F117" s="223">
        <f t="shared" si="11"/>
        <v>0</v>
      </c>
      <c r="G117" s="305"/>
      <c r="H117" s="223">
        <f t="shared" si="10"/>
        <v>0</v>
      </c>
      <c r="I117" s="66"/>
      <c r="J117" s="223">
        <f t="shared" si="12"/>
        <v>0</v>
      </c>
      <c r="K117" s="66"/>
      <c r="L117" s="223">
        <f t="shared" si="13"/>
        <v>0</v>
      </c>
      <c r="M117" s="276">
        <f t="shared" si="14"/>
        <v>0</v>
      </c>
      <c r="N117" s="74"/>
      <c r="O117" s="13"/>
    </row>
    <row r="118" spans="1:15" s="18" customFormat="1" hidden="1" x14ac:dyDescent="0.35">
      <c r="A118" s="9"/>
      <c r="B118" s="77"/>
      <c r="C118" s="173" t="s">
        <v>24</v>
      </c>
      <c r="D118" s="272"/>
      <c r="E118" s="263"/>
      <c r="F118" s="223">
        <f t="shared" si="11"/>
        <v>0</v>
      </c>
      <c r="G118" s="263"/>
      <c r="H118" s="223">
        <f t="shared" si="10"/>
        <v>0</v>
      </c>
      <c r="I118" s="263"/>
      <c r="J118" s="223">
        <f t="shared" si="12"/>
        <v>0</v>
      </c>
      <c r="K118" s="263"/>
      <c r="L118" s="223">
        <f t="shared" si="13"/>
        <v>0</v>
      </c>
      <c r="M118" s="276">
        <f t="shared" si="14"/>
        <v>0</v>
      </c>
      <c r="N118" s="259"/>
      <c r="O118" s="13"/>
    </row>
    <row r="119" spans="1:15" s="18" customFormat="1" hidden="1" x14ac:dyDescent="0.35">
      <c r="A119" s="9"/>
      <c r="B119" s="77"/>
      <c r="C119" s="173" t="s">
        <v>24</v>
      </c>
      <c r="D119" s="272"/>
      <c r="E119" s="263"/>
      <c r="F119" s="223">
        <f t="shared" si="11"/>
        <v>0</v>
      </c>
      <c r="G119" s="263"/>
      <c r="H119" s="223">
        <f t="shared" si="10"/>
        <v>0</v>
      </c>
      <c r="I119" s="263"/>
      <c r="J119" s="223">
        <f t="shared" si="12"/>
        <v>0</v>
      </c>
      <c r="K119" s="263"/>
      <c r="L119" s="223">
        <f t="shared" si="13"/>
        <v>0</v>
      </c>
      <c r="M119" s="276">
        <f t="shared" si="14"/>
        <v>0</v>
      </c>
      <c r="N119" s="259"/>
      <c r="O119" s="13"/>
    </row>
    <row r="120" spans="1:15" s="18" customFormat="1" hidden="1" x14ac:dyDescent="0.35">
      <c r="A120" s="9"/>
      <c r="B120" s="77"/>
      <c r="C120" s="173" t="s">
        <v>24</v>
      </c>
      <c r="D120" s="272"/>
      <c r="E120" s="263"/>
      <c r="F120" s="223">
        <f t="shared" si="11"/>
        <v>0</v>
      </c>
      <c r="G120" s="263"/>
      <c r="H120" s="223">
        <f t="shared" si="10"/>
        <v>0</v>
      </c>
      <c r="I120" s="263"/>
      <c r="J120" s="223">
        <f t="shared" si="12"/>
        <v>0</v>
      </c>
      <c r="K120" s="263"/>
      <c r="L120" s="223">
        <f t="shared" si="13"/>
        <v>0</v>
      </c>
      <c r="M120" s="276">
        <f t="shared" si="14"/>
        <v>0</v>
      </c>
      <c r="N120" s="259"/>
      <c r="O120" s="13"/>
    </row>
    <row r="121" spans="1:15" s="18" customFormat="1" hidden="1" x14ac:dyDescent="0.35">
      <c r="A121" s="9"/>
      <c r="B121" s="21"/>
      <c r="C121" s="173" t="s">
        <v>24</v>
      </c>
      <c r="D121" s="272"/>
      <c r="E121" s="263"/>
      <c r="F121" s="223">
        <f t="shared" si="11"/>
        <v>0</v>
      </c>
      <c r="G121" s="263"/>
      <c r="H121" s="223">
        <f t="shared" si="10"/>
        <v>0</v>
      </c>
      <c r="I121" s="263"/>
      <c r="J121" s="223">
        <f t="shared" si="12"/>
        <v>0</v>
      </c>
      <c r="K121" s="263"/>
      <c r="L121" s="223">
        <f t="shared" si="13"/>
        <v>0</v>
      </c>
      <c r="M121" s="276">
        <f t="shared" si="14"/>
        <v>0</v>
      </c>
      <c r="N121" s="259"/>
      <c r="O121" s="13"/>
    </row>
    <row r="122" spans="1:15" s="18" customFormat="1" hidden="1" x14ac:dyDescent="0.35">
      <c r="A122" s="9"/>
      <c r="B122" s="77"/>
      <c r="C122" s="173" t="s">
        <v>24</v>
      </c>
      <c r="D122" s="272"/>
      <c r="E122" s="263"/>
      <c r="F122" s="223">
        <f t="shared" si="11"/>
        <v>0</v>
      </c>
      <c r="G122" s="263"/>
      <c r="H122" s="223">
        <f t="shared" si="10"/>
        <v>0</v>
      </c>
      <c r="I122" s="263"/>
      <c r="J122" s="223">
        <f t="shared" si="12"/>
        <v>0</v>
      </c>
      <c r="K122" s="263"/>
      <c r="L122" s="223">
        <f t="shared" si="13"/>
        <v>0</v>
      </c>
      <c r="M122" s="276">
        <f t="shared" si="14"/>
        <v>0</v>
      </c>
      <c r="N122" s="267"/>
      <c r="O122" s="13"/>
    </row>
    <row r="123" spans="1:15" s="18" customFormat="1" hidden="1" x14ac:dyDescent="0.35">
      <c r="A123" s="9"/>
      <c r="B123" s="72"/>
      <c r="C123" s="173" t="s">
        <v>24</v>
      </c>
      <c r="D123" s="272"/>
      <c r="E123" s="263"/>
      <c r="F123" s="223">
        <f t="shared" si="11"/>
        <v>0</v>
      </c>
      <c r="G123" s="263"/>
      <c r="H123" s="223">
        <f t="shared" si="10"/>
        <v>0</v>
      </c>
      <c r="I123" s="263"/>
      <c r="J123" s="223">
        <f t="shared" si="12"/>
        <v>0</v>
      </c>
      <c r="K123" s="263"/>
      <c r="L123" s="223">
        <f t="shared" si="13"/>
        <v>0</v>
      </c>
      <c r="M123" s="276">
        <f t="shared" si="14"/>
        <v>0</v>
      </c>
      <c r="N123" s="259"/>
      <c r="O123" s="13"/>
    </row>
    <row r="124" spans="1:15" s="18" customFormat="1" hidden="1" x14ac:dyDescent="0.35">
      <c r="A124" s="9"/>
      <c r="B124" s="77"/>
      <c r="C124" s="173" t="s">
        <v>24</v>
      </c>
      <c r="D124" s="272"/>
      <c r="E124" s="263"/>
      <c r="F124" s="223">
        <f t="shared" si="11"/>
        <v>0</v>
      </c>
      <c r="G124" s="263"/>
      <c r="H124" s="223">
        <f t="shared" si="10"/>
        <v>0</v>
      </c>
      <c r="I124" s="263"/>
      <c r="J124" s="223">
        <f t="shared" si="12"/>
        <v>0</v>
      </c>
      <c r="K124" s="263"/>
      <c r="L124" s="223">
        <f t="shared" si="13"/>
        <v>0</v>
      </c>
      <c r="M124" s="276">
        <f t="shared" si="14"/>
        <v>0</v>
      </c>
      <c r="N124" s="267"/>
      <c r="O124" s="13"/>
    </row>
    <row r="125" spans="1:15" s="18" customFormat="1" hidden="1" x14ac:dyDescent="0.35">
      <c r="A125" s="9"/>
      <c r="B125" s="21"/>
      <c r="C125" s="173" t="s">
        <v>24</v>
      </c>
      <c r="D125" s="272"/>
      <c r="E125" s="263"/>
      <c r="F125" s="223">
        <f t="shared" si="11"/>
        <v>0</v>
      </c>
      <c r="G125" s="263"/>
      <c r="H125" s="223">
        <f t="shared" si="10"/>
        <v>0</v>
      </c>
      <c r="I125" s="263"/>
      <c r="J125" s="223">
        <f t="shared" si="12"/>
        <v>0</v>
      </c>
      <c r="K125" s="263"/>
      <c r="L125" s="223">
        <f t="shared" si="13"/>
        <v>0</v>
      </c>
      <c r="M125" s="276">
        <f t="shared" si="14"/>
        <v>0</v>
      </c>
      <c r="N125" s="259"/>
      <c r="O125" s="13"/>
    </row>
    <row r="126" spans="1:15" s="18" customFormat="1" hidden="1" x14ac:dyDescent="0.35">
      <c r="A126" s="9"/>
      <c r="B126" s="77"/>
      <c r="C126" s="173" t="s">
        <v>24</v>
      </c>
      <c r="D126" s="272"/>
      <c r="E126" s="263"/>
      <c r="F126" s="223">
        <f t="shared" si="11"/>
        <v>0</v>
      </c>
      <c r="G126" s="263"/>
      <c r="H126" s="223">
        <f t="shared" ref="H126:H157" si="15">G126*0.03</f>
        <v>0</v>
      </c>
      <c r="I126" s="263"/>
      <c r="J126" s="223">
        <f t="shared" si="12"/>
        <v>0</v>
      </c>
      <c r="K126" s="263"/>
      <c r="L126" s="223">
        <f t="shared" si="13"/>
        <v>0</v>
      </c>
      <c r="M126" s="276">
        <f t="shared" si="14"/>
        <v>0</v>
      </c>
      <c r="N126" s="267"/>
      <c r="O126" s="13"/>
    </row>
    <row r="127" spans="1:15" s="18" customFormat="1" hidden="1" x14ac:dyDescent="0.35">
      <c r="A127" s="9"/>
      <c r="B127" s="77"/>
      <c r="C127" s="173" t="s">
        <v>24</v>
      </c>
      <c r="D127" s="272"/>
      <c r="E127" s="263"/>
      <c r="F127" s="223">
        <f t="shared" ref="F127:F158" si="16">E127*0.03</f>
        <v>0</v>
      </c>
      <c r="G127" s="263"/>
      <c r="H127" s="223">
        <f t="shared" si="15"/>
        <v>0</v>
      </c>
      <c r="I127" s="263"/>
      <c r="J127" s="223">
        <f t="shared" ref="J127:J158" si="17">I127*0.02</f>
        <v>0</v>
      </c>
      <c r="K127" s="263"/>
      <c r="L127" s="223">
        <f t="shared" ref="L127:L158" si="18">K127*0.02</f>
        <v>0</v>
      </c>
      <c r="M127" s="276">
        <f t="shared" ref="M127:M158" si="19">D127+F127+H127+J127+L127</f>
        <v>0</v>
      </c>
      <c r="N127" s="259"/>
      <c r="O127" s="13"/>
    </row>
    <row r="128" spans="1:15" s="18" customFormat="1" hidden="1" x14ac:dyDescent="0.35">
      <c r="A128" s="9"/>
      <c r="B128" s="21"/>
      <c r="C128" s="173" t="s">
        <v>24</v>
      </c>
      <c r="D128" s="272"/>
      <c r="E128" s="263"/>
      <c r="F128" s="223">
        <f t="shared" si="16"/>
        <v>0</v>
      </c>
      <c r="G128" s="263"/>
      <c r="H128" s="223">
        <f t="shared" si="15"/>
        <v>0</v>
      </c>
      <c r="I128" s="263"/>
      <c r="J128" s="223">
        <f t="shared" si="17"/>
        <v>0</v>
      </c>
      <c r="K128" s="263"/>
      <c r="L128" s="223">
        <f t="shared" si="18"/>
        <v>0</v>
      </c>
      <c r="M128" s="276">
        <f t="shared" si="19"/>
        <v>0</v>
      </c>
      <c r="N128" s="259"/>
      <c r="O128" s="13"/>
    </row>
    <row r="129" spans="1:15" s="18" customFormat="1" hidden="1" x14ac:dyDescent="0.35">
      <c r="A129" s="21"/>
      <c r="B129" s="72"/>
      <c r="C129" s="173" t="s">
        <v>24</v>
      </c>
      <c r="D129" s="272"/>
      <c r="E129" s="66"/>
      <c r="F129" s="223">
        <f t="shared" si="16"/>
        <v>0</v>
      </c>
      <c r="G129" s="66"/>
      <c r="H129" s="223">
        <f t="shared" si="15"/>
        <v>0</v>
      </c>
      <c r="I129" s="66"/>
      <c r="J129" s="223">
        <f t="shared" si="17"/>
        <v>0</v>
      </c>
      <c r="K129" s="66"/>
      <c r="L129" s="223">
        <f t="shared" si="18"/>
        <v>0</v>
      </c>
      <c r="M129" s="276">
        <f t="shared" si="19"/>
        <v>0</v>
      </c>
      <c r="N129" s="74"/>
      <c r="O129" s="13"/>
    </row>
    <row r="130" spans="1:15" s="18" customFormat="1" hidden="1" x14ac:dyDescent="0.35">
      <c r="A130" s="9"/>
      <c r="B130" s="77"/>
      <c r="C130" s="173" t="s">
        <v>24</v>
      </c>
      <c r="D130" s="272"/>
      <c r="E130" s="263"/>
      <c r="F130" s="223">
        <f t="shared" si="16"/>
        <v>0</v>
      </c>
      <c r="G130" s="263"/>
      <c r="H130" s="223">
        <f t="shared" si="15"/>
        <v>0</v>
      </c>
      <c r="I130" s="263"/>
      <c r="J130" s="223">
        <f t="shared" si="17"/>
        <v>0</v>
      </c>
      <c r="K130" s="263"/>
      <c r="L130" s="223">
        <f t="shared" si="18"/>
        <v>0</v>
      </c>
      <c r="M130" s="276">
        <f t="shared" si="19"/>
        <v>0</v>
      </c>
      <c r="N130" s="267"/>
      <c r="O130" s="13"/>
    </row>
    <row r="131" spans="1:15" s="18" customFormat="1" hidden="1" x14ac:dyDescent="0.35">
      <c r="A131" s="9"/>
      <c r="B131" s="77"/>
      <c r="C131" s="173" t="s">
        <v>24</v>
      </c>
      <c r="D131" s="272"/>
      <c r="E131" s="263"/>
      <c r="F131" s="223">
        <f t="shared" si="16"/>
        <v>0</v>
      </c>
      <c r="G131" s="263"/>
      <c r="H131" s="223">
        <f t="shared" si="15"/>
        <v>0</v>
      </c>
      <c r="I131" s="263"/>
      <c r="J131" s="223">
        <f t="shared" si="17"/>
        <v>0</v>
      </c>
      <c r="K131" s="263"/>
      <c r="L131" s="223">
        <f t="shared" si="18"/>
        <v>0</v>
      </c>
      <c r="M131" s="276">
        <f t="shared" si="19"/>
        <v>0</v>
      </c>
      <c r="N131" s="267"/>
      <c r="O131" s="13"/>
    </row>
    <row r="132" spans="1:15" s="18" customFormat="1" hidden="1" x14ac:dyDescent="0.35">
      <c r="A132" s="9"/>
      <c r="B132" s="77"/>
      <c r="C132" s="173" t="s">
        <v>24</v>
      </c>
      <c r="D132" s="272"/>
      <c r="E132" s="263"/>
      <c r="F132" s="223">
        <f t="shared" si="16"/>
        <v>0</v>
      </c>
      <c r="G132" s="263"/>
      <c r="H132" s="223">
        <f t="shared" si="15"/>
        <v>0</v>
      </c>
      <c r="I132" s="263"/>
      <c r="J132" s="223">
        <f t="shared" si="17"/>
        <v>0</v>
      </c>
      <c r="K132" s="263"/>
      <c r="L132" s="223">
        <f t="shared" si="18"/>
        <v>0</v>
      </c>
      <c r="M132" s="276">
        <f t="shared" si="19"/>
        <v>0</v>
      </c>
      <c r="N132" s="267"/>
      <c r="O132" s="13"/>
    </row>
    <row r="133" spans="1:15" s="18" customFormat="1" hidden="1" x14ac:dyDescent="0.35">
      <c r="A133" s="9"/>
      <c r="B133" s="77"/>
      <c r="C133" s="173" t="s">
        <v>24</v>
      </c>
      <c r="D133" s="272"/>
      <c r="E133" s="263"/>
      <c r="F133" s="223">
        <f t="shared" si="16"/>
        <v>0</v>
      </c>
      <c r="G133" s="263"/>
      <c r="H133" s="223">
        <f t="shared" si="15"/>
        <v>0</v>
      </c>
      <c r="I133" s="263"/>
      <c r="J133" s="223">
        <f t="shared" si="17"/>
        <v>0</v>
      </c>
      <c r="K133" s="263"/>
      <c r="L133" s="223">
        <f t="shared" si="18"/>
        <v>0</v>
      </c>
      <c r="M133" s="276">
        <f t="shared" si="19"/>
        <v>0</v>
      </c>
      <c r="N133" s="267"/>
      <c r="O133" s="13"/>
    </row>
    <row r="134" spans="1:15" s="18" customFormat="1" hidden="1" x14ac:dyDescent="0.35">
      <c r="A134" s="9"/>
      <c r="B134" s="77"/>
      <c r="C134" s="173" t="s">
        <v>24</v>
      </c>
      <c r="D134" s="272"/>
      <c r="E134" s="263"/>
      <c r="F134" s="223">
        <f t="shared" si="16"/>
        <v>0</v>
      </c>
      <c r="G134" s="263"/>
      <c r="H134" s="223">
        <f t="shared" si="15"/>
        <v>0</v>
      </c>
      <c r="I134" s="263"/>
      <c r="J134" s="223">
        <f t="shared" si="17"/>
        <v>0</v>
      </c>
      <c r="K134" s="263"/>
      <c r="L134" s="223">
        <f t="shared" si="18"/>
        <v>0</v>
      </c>
      <c r="M134" s="276">
        <f t="shared" si="19"/>
        <v>0</v>
      </c>
      <c r="N134" s="267"/>
      <c r="O134" s="13"/>
    </row>
    <row r="135" spans="1:15" s="18" customFormat="1" hidden="1" x14ac:dyDescent="0.35">
      <c r="A135" s="9"/>
      <c r="B135" s="77"/>
      <c r="C135" s="173" t="s">
        <v>24</v>
      </c>
      <c r="D135" s="272"/>
      <c r="E135" s="263"/>
      <c r="F135" s="223">
        <f t="shared" si="16"/>
        <v>0</v>
      </c>
      <c r="G135" s="263"/>
      <c r="H135" s="223">
        <f t="shared" si="15"/>
        <v>0</v>
      </c>
      <c r="I135" s="268"/>
      <c r="J135" s="223">
        <f t="shared" si="17"/>
        <v>0</v>
      </c>
      <c r="K135" s="263"/>
      <c r="L135" s="223">
        <f t="shared" si="18"/>
        <v>0</v>
      </c>
      <c r="M135" s="276">
        <f t="shared" si="19"/>
        <v>0</v>
      </c>
      <c r="N135" s="267"/>
      <c r="O135" s="13"/>
    </row>
    <row r="136" spans="1:15" s="18" customFormat="1" hidden="1" x14ac:dyDescent="0.35">
      <c r="A136" s="9"/>
      <c r="B136" s="77"/>
      <c r="C136" s="173" t="s">
        <v>24</v>
      </c>
      <c r="D136" s="272"/>
      <c r="E136" s="263"/>
      <c r="F136" s="223">
        <f t="shared" si="16"/>
        <v>0</v>
      </c>
      <c r="G136" s="263"/>
      <c r="H136" s="223">
        <f t="shared" si="15"/>
        <v>0</v>
      </c>
      <c r="I136" s="263"/>
      <c r="J136" s="223">
        <f t="shared" si="17"/>
        <v>0</v>
      </c>
      <c r="K136" s="263"/>
      <c r="L136" s="223">
        <f t="shared" si="18"/>
        <v>0</v>
      </c>
      <c r="M136" s="276">
        <f t="shared" si="19"/>
        <v>0</v>
      </c>
      <c r="N136" s="267"/>
      <c r="O136" s="13"/>
    </row>
    <row r="137" spans="1:15" s="18" customFormat="1" hidden="1" x14ac:dyDescent="0.35">
      <c r="A137" s="9"/>
      <c r="B137" s="77"/>
      <c r="C137" s="173" t="s">
        <v>24</v>
      </c>
      <c r="D137" s="272"/>
      <c r="E137" s="263"/>
      <c r="F137" s="223">
        <f t="shared" si="16"/>
        <v>0</v>
      </c>
      <c r="G137" s="263"/>
      <c r="H137" s="223">
        <f t="shared" si="15"/>
        <v>0</v>
      </c>
      <c r="I137" s="263"/>
      <c r="J137" s="223">
        <f t="shared" si="17"/>
        <v>0</v>
      </c>
      <c r="K137" s="263"/>
      <c r="L137" s="223">
        <f t="shared" si="18"/>
        <v>0</v>
      </c>
      <c r="M137" s="276">
        <f t="shared" si="19"/>
        <v>0</v>
      </c>
      <c r="N137" s="267"/>
      <c r="O137" s="13"/>
    </row>
    <row r="138" spans="1:15" s="18" customFormat="1" hidden="1" x14ac:dyDescent="0.35">
      <c r="A138" s="9"/>
      <c r="B138" s="77"/>
      <c r="C138" s="173" t="s">
        <v>24</v>
      </c>
      <c r="D138" s="272"/>
      <c r="E138" s="263"/>
      <c r="F138" s="223">
        <f t="shared" si="16"/>
        <v>0</v>
      </c>
      <c r="G138" s="263"/>
      <c r="H138" s="223">
        <f t="shared" si="15"/>
        <v>0</v>
      </c>
      <c r="I138" s="263"/>
      <c r="J138" s="223">
        <f t="shared" si="17"/>
        <v>0</v>
      </c>
      <c r="K138" s="263"/>
      <c r="L138" s="223">
        <f t="shared" si="18"/>
        <v>0</v>
      </c>
      <c r="M138" s="276">
        <f t="shared" si="19"/>
        <v>0</v>
      </c>
      <c r="N138" s="267"/>
      <c r="O138" s="13"/>
    </row>
    <row r="139" spans="1:15" s="18" customFormat="1" hidden="1" x14ac:dyDescent="0.35">
      <c r="A139" s="9"/>
      <c r="B139" s="77"/>
      <c r="C139" s="173" t="s">
        <v>24</v>
      </c>
      <c r="D139" s="272"/>
      <c r="E139" s="263"/>
      <c r="F139" s="223">
        <f t="shared" si="16"/>
        <v>0</v>
      </c>
      <c r="G139" s="263"/>
      <c r="H139" s="223">
        <f t="shared" si="15"/>
        <v>0</v>
      </c>
      <c r="I139" s="263"/>
      <c r="J139" s="223">
        <f t="shared" si="17"/>
        <v>0</v>
      </c>
      <c r="K139" s="263"/>
      <c r="L139" s="223">
        <f t="shared" si="18"/>
        <v>0</v>
      </c>
      <c r="M139" s="276">
        <f t="shared" si="19"/>
        <v>0</v>
      </c>
      <c r="N139" s="267"/>
      <c r="O139" s="13"/>
    </row>
    <row r="140" spans="1:15" s="18" customFormat="1" hidden="1" x14ac:dyDescent="0.35">
      <c r="A140" s="9"/>
      <c r="B140" s="77"/>
      <c r="C140" s="173" t="s">
        <v>24</v>
      </c>
      <c r="D140" s="272"/>
      <c r="E140" s="263"/>
      <c r="F140" s="223">
        <f t="shared" si="16"/>
        <v>0</v>
      </c>
      <c r="G140" s="263"/>
      <c r="H140" s="223">
        <f t="shared" si="15"/>
        <v>0</v>
      </c>
      <c r="I140" s="263"/>
      <c r="J140" s="223">
        <f t="shared" si="17"/>
        <v>0</v>
      </c>
      <c r="K140" s="263"/>
      <c r="L140" s="223">
        <f t="shared" si="18"/>
        <v>0</v>
      </c>
      <c r="M140" s="276">
        <f t="shared" si="19"/>
        <v>0</v>
      </c>
      <c r="N140" s="267"/>
      <c r="O140" s="13"/>
    </row>
    <row r="141" spans="1:15" s="18" customFormat="1" hidden="1" x14ac:dyDescent="0.35">
      <c r="A141" s="9"/>
      <c r="B141" s="77"/>
      <c r="C141" s="173" t="s">
        <v>24</v>
      </c>
      <c r="D141" s="272"/>
      <c r="E141" s="263"/>
      <c r="F141" s="223">
        <f t="shared" si="16"/>
        <v>0</v>
      </c>
      <c r="G141" s="263"/>
      <c r="H141" s="223">
        <f t="shared" si="15"/>
        <v>0</v>
      </c>
      <c r="I141" s="263"/>
      <c r="J141" s="223">
        <f t="shared" si="17"/>
        <v>0</v>
      </c>
      <c r="K141" s="263"/>
      <c r="L141" s="223">
        <f t="shared" si="18"/>
        <v>0</v>
      </c>
      <c r="M141" s="276">
        <f t="shared" si="19"/>
        <v>0</v>
      </c>
      <c r="N141" s="267"/>
      <c r="O141" s="13"/>
    </row>
    <row r="142" spans="1:15" s="18" customFormat="1" hidden="1" x14ac:dyDescent="0.35">
      <c r="A142" s="9"/>
      <c r="B142" s="77"/>
      <c r="C142" s="173" t="s">
        <v>24</v>
      </c>
      <c r="D142" s="272"/>
      <c r="E142" s="263"/>
      <c r="F142" s="223">
        <f t="shared" si="16"/>
        <v>0</v>
      </c>
      <c r="G142" s="263"/>
      <c r="H142" s="223">
        <f t="shared" si="15"/>
        <v>0</v>
      </c>
      <c r="I142" s="263"/>
      <c r="J142" s="223">
        <f t="shared" si="17"/>
        <v>0</v>
      </c>
      <c r="K142" s="263"/>
      <c r="L142" s="223">
        <f t="shared" si="18"/>
        <v>0</v>
      </c>
      <c r="M142" s="276">
        <f t="shared" si="19"/>
        <v>0</v>
      </c>
      <c r="N142" s="267"/>
      <c r="O142" s="13"/>
    </row>
    <row r="143" spans="1:15" s="18" customFormat="1" hidden="1" x14ac:dyDescent="0.35">
      <c r="A143" s="9"/>
      <c r="B143" s="77"/>
      <c r="C143" s="173" t="s">
        <v>24</v>
      </c>
      <c r="D143" s="272"/>
      <c r="E143" s="263"/>
      <c r="F143" s="223">
        <f t="shared" si="16"/>
        <v>0</v>
      </c>
      <c r="G143" s="263"/>
      <c r="H143" s="223">
        <f t="shared" si="15"/>
        <v>0</v>
      </c>
      <c r="I143" s="263"/>
      <c r="J143" s="223">
        <f t="shared" si="17"/>
        <v>0</v>
      </c>
      <c r="K143" s="263"/>
      <c r="L143" s="223">
        <f t="shared" si="18"/>
        <v>0</v>
      </c>
      <c r="M143" s="276">
        <f t="shared" si="19"/>
        <v>0</v>
      </c>
      <c r="N143" s="267"/>
      <c r="O143" s="13"/>
    </row>
    <row r="144" spans="1:15" s="18" customFormat="1" hidden="1" x14ac:dyDescent="0.35">
      <c r="A144" s="9"/>
      <c r="B144" s="77"/>
      <c r="C144" s="173" t="s">
        <v>24</v>
      </c>
      <c r="D144" s="272"/>
      <c r="E144" s="263"/>
      <c r="F144" s="223">
        <f t="shared" si="16"/>
        <v>0</v>
      </c>
      <c r="G144" s="263"/>
      <c r="H144" s="223">
        <f t="shared" si="15"/>
        <v>0</v>
      </c>
      <c r="I144" s="263"/>
      <c r="J144" s="223">
        <f t="shared" si="17"/>
        <v>0</v>
      </c>
      <c r="K144" s="263"/>
      <c r="L144" s="223">
        <f t="shared" si="18"/>
        <v>0</v>
      </c>
      <c r="M144" s="276">
        <f t="shared" si="19"/>
        <v>0</v>
      </c>
      <c r="N144" s="267"/>
      <c r="O144" s="13"/>
    </row>
    <row r="145" spans="1:15" s="18" customFormat="1" hidden="1" x14ac:dyDescent="0.35">
      <c r="A145" s="9"/>
      <c r="B145" s="77"/>
      <c r="C145" s="173" t="s">
        <v>24</v>
      </c>
      <c r="D145" s="272"/>
      <c r="E145" s="263"/>
      <c r="F145" s="223">
        <f t="shared" si="16"/>
        <v>0</v>
      </c>
      <c r="G145" s="263"/>
      <c r="H145" s="223">
        <f t="shared" si="15"/>
        <v>0</v>
      </c>
      <c r="I145" s="263"/>
      <c r="J145" s="223">
        <f t="shared" si="17"/>
        <v>0</v>
      </c>
      <c r="K145" s="263"/>
      <c r="L145" s="223">
        <f t="shared" si="18"/>
        <v>0</v>
      </c>
      <c r="M145" s="276">
        <f t="shared" si="19"/>
        <v>0</v>
      </c>
      <c r="N145" s="267"/>
      <c r="O145" s="13"/>
    </row>
    <row r="146" spans="1:15" s="18" customFormat="1" hidden="1" x14ac:dyDescent="0.35">
      <c r="A146" s="9"/>
      <c r="B146" s="71"/>
      <c r="C146" s="173" t="s">
        <v>24</v>
      </c>
      <c r="D146" s="272"/>
      <c r="E146" s="263"/>
      <c r="F146" s="223">
        <f t="shared" si="16"/>
        <v>0</v>
      </c>
      <c r="G146" s="263"/>
      <c r="H146" s="223">
        <f t="shared" si="15"/>
        <v>0</v>
      </c>
      <c r="I146" s="263"/>
      <c r="J146" s="223">
        <f t="shared" si="17"/>
        <v>0</v>
      </c>
      <c r="K146" s="263"/>
      <c r="L146" s="223">
        <f t="shared" si="18"/>
        <v>0</v>
      </c>
      <c r="M146" s="276">
        <f t="shared" si="19"/>
        <v>0</v>
      </c>
      <c r="N146" s="267"/>
      <c r="O146" s="13"/>
    </row>
    <row r="147" spans="1:15" s="18" customFormat="1" hidden="1" x14ac:dyDescent="0.35">
      <c r="A147" s="9"/>
      <c r="B147" s="71"/>
      <c r="C147" s="173" t="s">
        <v>24</v>
      </c>
      <c r="D147" s="272"/>
      <c r="E147" s="263"/>
      <c r="F147" s="223">
        <f t="shared" si="16"/>
        <v>0</v>
      </c>
      <c r="G147" s="263"/>
      <c r="H147" s="223">
        <f t="shared" si="15"/>
        <v>0</v>
      </c>
      <c r="I147" s="263"/>
      <c r="J147" s="223">
        <f t="shared" si="17"/>
        <v>0</v>
      </c>
      <c r="K147" s="263"/>
      <c r="L147" s="223">
        <f t="shared" si="18"/>
        <v>0</v>
      </c>
      <c r="M147" s="276">
        <f t="shared" si="19"/>
        <v>0</v>
      </c>
      <c r="N147" s="267"/>
      <c r="O147" s="13"/>
    </row>
    <row r="148" spans="1:15" s="18" customFormat="1" hidden="1" x14ac:dyDescent="0.35">
      <c r="A148" s="9"/>
      <c r="B148" s="71"/>
      <c r="C148" s="173" t="s">
        <v>24</v>
      </c>
      <c r="D148" s="272"/>
      <c r="E148" s="263"/>
      <c r="F148" s="223">
        <f t="shared" si="16"/>
        <v>0</v>
      </c>
      <c r="G148" s="263"/>
      <c r="H148" s="223">
        <f t="shared" si="15"/>
        <v>0</v>
      </c>
      <c r="I148" s="268"/>
      <c r="J148" s="223">
        <f t="shared" si="17"/>
        <v>0</v>
      </c>
      <c r="K148" s="263"/>
      <c r="L148" s="223">
        <f t="shared" si="18"/>
        <v>0</v>
      </c>
      <c r="M148" s="276">
        <f t="shared" si="19"/>
        <v>0</v>
      </c>
      <c r="N148" s="267"/>
      <c r="O148" s="13"/>
    </row>
    <row r="149" spans="1:15" s="18" customFormat="1" hidden="1" x14ac:dyDescent="0.35">
      <c r="A149" s="9"/>
      <c r="B149" s="71"/>
      <c r="C149" s="173" t="s">
        <v>24</v>
      </c>
      <c r="D149" s="272"/>
      <c r="E149" s="263"/>
      <c r="F149" s="223">
        <f t="shared" si="16"/>
        <v>0</v>
      </c>
      <c r="G149" s="263"/>
      <c r="H149" s="223">
        <f t="shared" si="15"/>
        <v>0</v>
      </c>
      <c r="I149" s="263"/>
      <c r="J149" s="223">
        <f t="shared" si="17"/>
        <v>0</v>
      </c>
      <c r="K149" s="263"/>
      <c r="L149" s="223">
        <f t="shared" si="18"/>
        <v>0</v>
      </c>
      <c r="M149" s="276">
        <f t="shared" si="19"/>
        <v>0</v>
      </c>
      <c r="N149" s="267"/>
      <c r="O149" s="13"/>
    </row>
    <row r="150" spans="1:15" s="18" customFormat="1" hidden="1" x14ac:dyDescent="0.35">
      <c r="A150" s="9"/>
      <c r="B150" s="71"/>
      <c r="C150" s="173" t="s">
        <v>24</v>
      </c>
      <c r="D150" s="272"/>
      <c r="E150" s="263"/>
      <c r="F150" s="223">
        <f t="shared" si="16"/>
        <v>0</v>
      </c>
      <c r="G150" s="263"/>
      <c r="H150" s="223">
        <f t="shared" si="15"/>
        <v>0</v>
      </c>
      <c r="I150" s="263"/>
      <c r="J150" s="223">
        <f t="shared" si="17"/>
        <v>0</v>
      </c>
      <c r="K150" s="263"/>
      <c r="L150" s="223">
        <f t="shared" si="18"/>
        <v>0</v>
      </c>
      <c r="M150" s="276">
        <f t="shared" si="19"/>
        <v>0</v>
      </c>
      <c r="N150" s="267"/>
      <c r="O150" s="13"/>
    </row>
    <row r="151" spans="1:15" s="18" customFormat="1" hidden="1" x14ac:dyDescent="0.35">
      <c r="A151" s="9"/>
      <c r="B151" s="71"/>
      <c r="C151" s="173" t="s">
        <v>24</v>
      </c>
      <c r="D151" s="272"/>
      <c r="E151" s="263"/>
      <c r="F151" s="223">
        <f t="shared" si="16"/>
        <v>0</v>
      </c>
      <c r="G151" s="263"/>
      <c r="H151" s="223">
        <f t="shared" si="15"/>
        <v>0</v>
      </c>
      <c r="I151" s="263"/>
      <c r="J151" s="223">
        <f t="shared" si="17"/>
        <v>0</v>
      </c>
      <c r="K151" s="263"/>
      <c r="L151" s="223">
        <f t="shared" si="18"/>
        <v>0</v>
      </c>
      <c r="M151" s="276">
        <f t="shared" si="19"/>
        <v>0</v>
      </c>
      <c r="N151" s="267"/>
      <c r="O151" s="13"/>
    </row>
    <row r="152" spans="1:15" s="23" customFormat="1" hidden="1" x14ac:dyDescent="0.35">
      <c r="A152" s="9"/>
      <c r="B152" s="71"/>
      <c r="C152" s="173" t="s">
        <v>24</v>
      </c>
      <c r="D152" s="272"/>
      <c r="E152" s="263"/>
      <c r="F152" s="223">
        <f t="shared" si="16"/>
        <v>0</v>
      </c>
      <c r="G152" s="263"/>
      <c r="H152" s="223">
        <f t="shared" si="15"/>
        <v>0</v>
      </c>
      <c r="I152" s="263"/>
      <c r="J152" s="223">
        <f t="shared" si="17"/>
        <v>0</v>
      </c>
      <c r="K152" s="263"/>
      <c r="L152" s="223">
        <f t="shared" si="18"/>
        <v>0</v>
      </c>
      <c r="M152" s="276">
        <f t="shared" si="19"/>
        <v>0</v>
      </c>
      <c r="N152" s="267"/>
      <c r="O152" s="13"/>
    </row>
    <row r="153" spans="1:15" s="18" customFormat="1" hidden="1" x14ac:dyDescent="0.35">
      <c r="A153" s="9"/>
      <c r="B153" s="71"/>
      <c r="C153" s="173" t="s">
        <v>24</v>
      </c>
      <c r="D153" s="272"/>
      <c r="E153" s="263"/>
      <c r="F153" s="223">
        <f t="shared" si="16"/>
        <v>0</v>
      </c>
      <c r="G153" s="263"/>
      <c r="H153" s="223">
        <f t="shared" si="15"/>
        <v>0</v>
      </c>
      <c r="I153" s="268"/>
      <c r="J153" s="223">
        <f t="shared" si="17"/>
        <v>0</v>
      </c>
      <c r="K153" s="263"/>
      <c r="L153" s="223">
        <f t="shared" si="18"/>
        <v>0</v>
      </c>
      <c r="M153" s="276">
        <f t="shared" si="19"/>
        <v>0</v>
      </c>
      <c r="N153" s="267"/>
      <c r="O153" s="76"/>
    </row>
    <row r="154" spans="1:15" s="18" customFormat="1" hidden="1" x14ac:dyDescent="0.35">
      <c r="A154" s="9"/>
      <c r="B154" s="71"/>
      <c r="C154" s="173" t="s">
        <v>24</v>
      </c>
      <c r="D154" s="272"/>
      <c r="E154" s="263"/>
      <c r="F154" s="223">
        <f t="shared" si="16"/>
        <v>0</v>
      </c>
      <c r="G154" s="263"/>
      <c r="H154" s="223">
        <f t="shared" si="15"/>
        <v>0</v>
      </c>
      <c r="I154" s="263"/>
      <c r="J154" s="223">
        <f t="shared" si="17"/>
        <v>0</v>
      </c>
      <c r="K154" s="263"/>
      <c r="L154" s="223">
        <f t="shared" si="18"/>
        <v>0</v>
      </c>
      <c r="M154" s="276">
        <f t="shared" si="19"/>
        <v>0</v>
      </c>
      <c r="N154" s="267"/>
      <c r="O154" s="13"/>
    </row>
    <row r="155" spans="1:15" s="18" customFormat="1" hidden="1" x14ac:dyDescent="0.35">
      <c r="A155" s="9"/>
      <c r="B155" s="71"/>
      <c r="C155" s="173" t="s">
        <v>24</v>
      </c>
      <c r="D155" s="272"/>
      <c r="E155" s="263"/>
      <c r="F155" s="223">
        <f t="shared" si="16"/>
        <v>0</v>
      </c>
      <c r="G155" s="263"/>
      <c r="H155" s="223">
        <f t="shared" si="15"/>
        <v>0</v>
      </c>
      <c r="I155" s="263"/>
      <c r="J155" s="223">
        <f t="shared" si="17"/>
        <v>0</v>
      </c>
      <c r="K155" s="263"/>
      <c r="L155" s="223">
        <f t="shared" si="18"/>
        <v>0</v>
      </c>
      <c r="M155" s="276">
        <f t="shared" si="19"/>
        <v>0</v>
      </c>
      <c r="N155" s="267"/>
      <c r="O155" s="13"/>
    </row>
    <row r="156" spans="1:15" s="18" customFormat="1" hidden="1" x14ac:dyDescent="0.35">
      <c r="A156" s="9"/>
      <c r="B156" s="71"/>
      <c r="C156" s="173" t="s">
        <v>24</v>
      </c>
      <c r="D156" s="272"/>
      <c r="E156" s="263"/>
      <c r="F156" s="223">
        <f t="shared" si="16"/>
        <v>0</v>
      </c>
      <c r="G156" s="263"/>
      <c r="H156" s="223">
        <f t="shared" si="15"/>
        <v>0</v>
      </c>
      <c r="I156" s="263"/>
      <c r="J156" s="223">
        <f t="shared" si="17"/>
        <v>0</v>
      </c>
      <c r="K156" s="263"/>
      <c r="L156" s="223">
        <f t="shared" si="18"/>
        <v>0</v>
      </c>
      <c r="M156" s="276">
        <f t="shared" si="19"/>
        <v>0</v>
      </c>
      <c r="N156" s="267"/>
      <c r="O156" s="13"/>
    </row>
    <row r="157" spans="1:15" s="18" customFormat="1" hidden="1" x14ac:dyDescent="0.35">
      <c r="A157" s="9"/>
      <c r="B157" s="71"/>
      <c r="C157" s="173" t="s">
        <v>24</v>
      </c>
      <c r="D157" s="272"/>
      <c r="E157" s="263"/>
      <c r="F157" s="223">
        <f t="shared" si="16"/>
        <v>0</v>
      </c>
      <c r="G157" s="263"/>
      <c r="H157" s="223">
        <f t="shared" si="15"/>
        <v>0</v>
      </c>
      <c r="I157" s="263"/>
      <c r="J157" s="223">
        <f t="shared" si="17"/>
        <v>0</v>
      </c>
      <c r="K157" s="263"/>
      <c r="L157" s="223">
        <f t="shared" si="18"/>
        <v>0</v>
      </c>
      <c r="M157" s="276">
        <f t="shared" si="19"/>
        <v>0</v>
      </c>
      <c r="N157" s="267"/>
      <c r="O157" s="13"/>
    </row>
    <row r="158" spans="1:15" s="18" customFormat="1" hidden="1" x14ac:dyDescent="0.35">
      <c r="A158" s="9"/>
      <c r="B158" s="71"/>
      <c r="C158" s="173" t="s">
        <v>24</v>
      </c>
      <c r="D158" s="272"/>
      <c r="E158" s="263"/>
      <c r="F158" s="223">
        <f t="shared" si="16"/>
        <v>0</v>
      </c>
      <c r="G158" s="263"/>
      <c r="H158" s="223">
        <f t="shared" ref="H158:H184" si="20">G158*0.03</f>
        <v>0</v>
      </c>
      <c r="I158" s="263"/>
      <c r="J158" s="223">
        <f t="shared" si="17"/>
        <v>0</v>
      </c>
      <c r="K158" s="263"/>
      <c r="L158" s="223">
        <f t="shared" si="18"/>
        <v>0</v>
      </c>
      <c r="M158" s="276">
        <f t="shared" si="19"/>
        <v>0</v>
      </c>
      <c r="N158" s="267"/>
      <c r="O158" s="13"/>
    </row>
    <row r="159" spans="1:15" s="18" customFormat="1" hidden="1" x14ac:dyDescent="0.35">
      <c r="A159" s="9"/>
      <c r="B159" s="71"/>
      <c r="C159" s="173" t="s">
        <v>24</v>
      </c>
      <c r="D159" s="272"/>
      <c r="E159" s="263"/>
      <c r="F159" s="223">
        <f t="shared" ref="F159:F184" si="21">E159*0.03</f>
        <v>0</v>
      </c>
      <c r="G159" s="263"/>
      <c r="H159" s="223">
        <f t="shared" si="20"/>
        <v>0</v>
      </c>
      <c r="I159" s="263"/>
      <c r="J159" s="223">
        <f t="shared" ref="J159:J184" si="22">I159*0.02</f>
        <v>0</v>
      </c>
      <c r="K159" s="263"/>
      <c r="L159" s="223">
        <f t="shared" ref="L159:L184" si="23">K159*0.02</f>
        <v>0</v>
      </c>
      <c r="M159" s="276">
        <f t="shared" ref="M159:M184" si="24">D159+F159+H159+J159+L159</f>
        <v>0</v>
      </c>
      <c r="N159" s="267"/>
      <c r="O159" s="13"/>
    </row>
    <row r="160" spans="1:15" s="18" customFormat="1" hidden="1" x14ac:dyDescent="0.35">
      <c r="A160" s="9"/>
      <c r="B160" s="71"/>
      <c r="C160" s="173" t="s">
        <v>24</v>
      </c>
      <c r="D160" s="272"/>
      <c r="E160" s="263"/>
      <c r="F160" s="223">
        <f t="shared" si="21"/>
        <v>0</v>
      </c>
      <c r="G160" s="263"/>
      <c r="H160" s="223">
        <f t="shared" si="20"/>
        <v>0</v>
      </c>
      <c r="I160" s="263"/>
      <c r="J160" s="223">
        <f t="shared" si="22"/>
        <v>0</v>
      </c>
      <c r="K160" s="263"/>
      <c r="L160" s="223">
        <f t="shared" si="23"/>
        <v>0</v>
      </c>
      <c r="M160" s="276">
        <f t="shared" si="24"/>
        <v>0</v>
      </c>
      <c r="N160" s="267"/>
      <c r="O160" s="13"/>
    </row>
    <row r="161" spans="1:15" s="18" customFormat="1" hidden="1" x14ac:dyDescent="0.35">
      <c r="A161" s="9"/>
      <c r="B161" s="71"/>
      <c r="C161" s="173" t="s">
        <v>24</v>
      </c>
      <c r="D161" s="272"/>
      <c r="E161" s="263"/>
      <c r="F161" s="223">
        <f t="shared" si="21"/>
        <v>0</v>
      </c>
      <c r="G161" s="263"/>
      <c r="H161" s="223">
        <f t="shared" si="20"/>
        <v>0</v>
      </c>
      <c r="I161" s="263"/>
      <c r="J161" s="223">
        <f t="shared" si="22"/>
        <v>0</v>
      </c>
      <c r="K161" s="263"/>
      <c r="L161" s="223">
        <f t="shared" si="23"/>
        <v>0</v>
      </c>
      <c r="M161" s="276">
        <f t="shared" si="24"/>
        <v>0</v>
      </c>
      <c r="N161" s="267"/>
      <c r="O161" s="13"/>
    </row>
    <row r="162" spans="1:15" s="18" customFormat="1" hidden="1" x14ac:dyDescent="0.35">
      <c r="A162" s="9"/>
      <c r="B162" s="71"/>
      <c r="C162" s="173" t="s">
        <v>24</v>
      </c>
      <c r="D162" s="272"/>
      <c r="E162" s="263"/>
      <c r="F162" s="223">
        <f t="shared" si="21"/>
        <v>0</v>
      </c>
      <c r="G162" s="263"/>
      <c r="H162" s="223">
        <f t="shared" si="20"/>
        <v>0</v>
      </c>
      <c r="I162" s="263"/>
      <c r="J162" s="223">
        <f t="shared" si="22"/>
        <v>0</v>
      </c>
      <c r="K162" s="263"/>
      <c r="L162" s="223">
        <f t="shared" si="23"/>
        <v>0</v>
      </c>
      <c r="M162" s="276">
        <f t="shared" si="24"/>
        <v>0</v>
      </c>
      <c r="N162" s="267"/>
      <c r="O162" s="13"/>
    </row>
    <row r="163" spans="1:15" s="18" customFormat="1" hidden="1" x14ac:dyDescent="0.35">
      <c r="A163" s="9"/>
      <c r="B163" s="71"/>
      <c r="C163" s="173" t="s">
        <v>24</v>
      </c>
      <c r="D163" s="272"/>
      <c r="E163" s="263"/>
      <c r="F163" s="223">
        <f t="shared" si="21"/>
        <v>0</v>
      </c>
      <c r="G163" s="263"/>
      <c r="H163" s="223">
        <f t="shared" si="20"/>
        <v>0</v>
      </c>
      <c r="I163" s="263"/>
      <c r="J163" s="223">
        <f t="shared" si="22"/>
        <v>0</v>
      </c>
      <c r="K163" s="263"/>
      <c r="L163" s="223">
        <f t="shared" si="23"/>
        <v>0</v>
      </c>
      <c r="M163" s="276">
        <f t="shared" si="24"/>
        <v>0</v>
      </c>
      <c r="N163" s="267"/>
      <c r="O163" s="13"/>
    </row>
    <row r="164" spans="1:15" s="18" customFormat="1" hidden="1" x14ac:dyDescent="0.35">
      <c r="A164" s="9"/>
      <c r="B164" s="71"/>
      <c r="C164" s="173" t="s">
        <v>24</v>
      </c>
      <c r="D164" s="272"/>
      <c r="E164" s="263"/>
      <c r="F164" s="223">
        <f t="shared" si="21"/>
        <v>0</v>
      </c>
      <c r="G164" s="263"/>
      <c r="H164" s="223">
        <f t="shared" si="20"/>
        <v>0</v>
      </c>
      <c r="I164" s="263"/>
      <c r="J164" s="223">
        <f t="shared" si="22"/>
        <v>0</v>
      </c>
      <c r="K164" s="263"/>
      <c r="L164" s="223">
        <f t="shared" si="23"/>
        <v>0</v>
      </c>
      <c r="M164" s="276">
        <f t="shared" si="24"/>
        <v>0</v>
      </c>
      <c r="N164" s="267"/>
      <c r="O164" s="13"/>
    </row>
    <row r="165" spans="1:15" s="18" customFormat="1" hidden="1" x14ac:dyDescent="0.35">
      <c r="A165" s="9"/>
      <c r="B165" s="71"/>
      <c r="C165" s="173" t="s">
        <v>24</v>
      </c>
      <c r="D165" s="272"/>
      <c r="E165" s="263"/>
      <c r="F165" s="223">
        <f t="shared" si="21"/>
        <v>0</v>
      </c>
      <c r="G165" s="263"/>
      <c r="H165" s="223">
        <f t="shared" si="20"/>
        <v>0</v>
      </c>
      <c r="I165" s="263"/>
      <c r="J165" s="223">
        <f t="shared" si="22"/>
        <v>0</v>
      </c>
      <c r="K165" s="263"/>
      <c r="L165" s="223">
        <f t="shared" si="23"/>
        <v>0</v>
      </c>
      <c r="M165" s="276">
        <f t="shared" si="24"/>
        <v>0</v>
      </c>
      <c r="N165" s="267"/>
      <c r="O165" s="13"/>
    </row>
    <row r="166" spans="1:15" s="13" customFormat="1" hidden="1" x14ac:dyDescent="0.35">
      <c r="A166" s="9"/>
      <c r="B166" s="71"/>
      <c r="C166" s="173" t="s">
        <v>24</v>
      </c>
      <c r="D166" s="272"/>
      <c r="E166" s="263"/>
      <c r="F166" s="223">
        <f t="shared" si="21"/>
        <v>0</v>
      </c>
      <c r="G166" s="263"/>
      <c r="H166" s="223">
        <f t="shared" si="20"/>
        <v>0</v>
      </c>
      <c r="I166" s="263"/>
      <c r="J166" s="223">
        <f t="shared" si="22"/>
        <v>0</v>
      </c>
      <c r="K166" s="263"/>
      <c r="L166" s="223">
        <f t="shared" si="23"/>
        <v>0</v>
      </c>
      <c r="M166" s="276">
        <f t="shared" si="24"/>
        <v>0</v>
      </c>
      <c r="N166" s="267"/>
    </row>
    <row r="167" spans="1:15" s="13" customFormat="1" hidden="1" x14ac:dyDescent="0.35">
      <c r="A167" s="9"/>
      <c r="B167" s="71"/>
      <c r="C167" s="173" t="s">
        <v>24</v>
      </c>
      <c r="D167" s="272"/>
      <c r="E167" s="263"/>
      <c r="F167" s="223">
        <f t="shared" si="21"/>
        <v>0</v>
      </c>
      <c r="G167" s="263"/>
      <c r="H167" s="223">
        <f t="shared" si="20"/>
        <v>0</v>
      </c>
      <c r="I167" s="263"/>
      <c r="J167" s="223">
        <f t="shared" si="22"/>
        <v>0</v>
      </c>
      <c r="K167" s="263"/>
      <c r="L167" s="223">
        <f t="shared" si="23"/>
        <v>0</v>
      </c>
      <c r="M167" s="276">
        <f t="shared" si="24"/>
        <v>0</v>
      </c>
      <c r="N167" s="267"/>
    </row>
    <row r="168" spans="1:15" s="18" customFormat="1" hidden="1" x14ac:dyDescent="0.35">
      <c r="A168" s="9"/>
      <c r="B168" s="71"/>
      <c r="C168" s="173" t="s">
        <v>24</v>
      </c>
      <c r="D168" s="272"/>
      <c r="E168" s="263"/>
      <c r="F168" s="223">
        <f t="shared" si="21"/>
        <v>0</v>
      </c>
      <c r="G168" s="263"/>
      <c r="H168" s="223">
        <f t="shared" si="20"/>
        <v>0</v>
      </c>
      <c r="I168" s="263"/>
      <c r="J168" s="223">
        <f t="shared" si="22"/>
        <v>0</v>
      </c>
      <c r="K168" s="263"/>
      <c r="L168" s="223">
        <f t="shared" si="23"/>
        <v>0</v>
      </c>
      <c r="M168" s="276">
        <f t="shared" si="24"/>
        <v>0</v>
      </c>
      <c r="N168" s="267"/>
      <c r="O168" s="13"/>
    </row>
    <row r="169" spans="1:15" s="18" customFormat="1" hidden="1" x14ac:dyDescent="0.35">
      <c r="A169" s="9"/>
      <c r="B169" s="71"/>
      <c r="C169" s="173" t="s">
        <v>24</v>
      </c>
      <c r="D169" s="272"/>
      <c r="E169" s="263"/>
      <c r="F169" s="223">
        <f t="shared" si="21"/>
        <v>0</v>
      </c>
      <c r="G169" s="263"/>
      <c r="H169" s="223">
        <f t="shared" si="20"/>
        <v>0</v>
      </c>
      <c r="I169" s="263"/>
      <c r="J169" s="223">
        <f t="shared" si="22"/>
        <v>0</v>
      </c>
      <c r="K169" s="263"/>
      <c r="L169" s="223">
        <f t="shared" si="23"/>
        <v>0</v>
      </c>
      <c r="M169" s="276">
        <f t="shared" si="24"/>
        <v>0</v>
      </c>
      <c r="N169" s="267"/>
      <c r="O169" s="13"/>
    </row>
    <row r="170" spans="1:15" s="18" customFormat="1" hidden="1" x14ac:dyDescent="0.35">
      <c r="A170" s="9"/>
      <c r="B170" s="71"/>
      <c r="C170" s="173" t="s">
        <v>24</v>
      </c>
      <c r="D170" s="272"/>
      <c r="E170" s="263"/>
      <c r="F170" s="223">
        <f t="shared" si="21"/>
        <v>0</v>
      </c>
      <c r="G170" s="263"/>
      <c r="H170" s="223">
        <f t="shared" si="20"/>
        <v>0</v>
      </c>
      <c r="I170" s="263"/>
      <c r="J170" s="223">
        <f t="shared" si="22"/>
        <v>0</v>
      </c>
      <c r="K170" s="263"/>
      <c r="L170" s="223">
        <f t="shared" si="23"/>
        <v>0</v>
      </c>
      <c r="M170" s="276">
        <f t="shared" si="24"/>
        <v>0</v>
      </c>
      <c r="N170" s="267"/>
      <c r="O170" s="13"/>
    </row>
    <row r="171" spans="1:15" s="18" customFormat="1" hidden="1" x14ac:dyDescent="0.35">
      <c r="A171" s="9"/>
      <c r="B171" s="71"/>
      <c r="C171" s="173" t="s">
        <v>24</v>
      </c>
      <c r="D171" s="272"/>
      <c r="E171" s="263"/>
      <c r="F171" s="223">
        <f t="shared" si="21"/>
        <v>0</v>
      </c>
      <c r="G171" s="263"/>
      <c r="H171" s="223">
        <f t="shared" si="20"/>
        <v>0</v>
      </c>
      <c r="I171" s="263"/>
      <c r="J171" s="223">
        <f t="shared" si="22"/>
        <v>0</v>
      </c>
      <c r="K171" s="263"/>
      <c r="L171" s="223">
        <f t="shared" si="23"/>
        <v>0</v>
      </c>
      <c r="M171" s="276">
        <f t="shared" si="24"/>
        <v>0</v>
      </c>
      <c r="N171" s="267"/>
      <c r="O171" s="13"/>
    </row>
    <row r="172" spans="1:15" s="18" customFormat="1" hidden="1" x14ac:dyDescent="0.35">
      <c r="A172" s="9"/>
      <c r="B172" s="71"/>
      <c r="C172" s="173" t="s">
        <v>24</v>
      </c>
      <c r="D172" s="272"/>
      <c r="E172" s="263"/>
      <c r="F172" s="223">
        <f t="shared" si="21"/>
        <v>0</v>
      </c>
      <c r="G172" s="263"/>
      <c r="H172" s="223">
        <f t="shared" si="20"/>
        <v>0</v>
      </c>
      <c r="I172" s="263"/>
      <c r="J172" s="223">
        <f t="shared" si="22"/>
        <v>0</v>
      </c>
      <c r="K172" s="263"/>
      <c r="L172" s="223">
        <f t="shared" si="23"/>
        <v>0</v>
      </c>
      <c r="M172" s="276">
        <f t="shared" si="24"/>
        <v>0</v>
      </c>
      <c r="N172" s="267"/>
      <c r="O172" s="13"/>
    </row>
    <row r="173" spans="1:15" s="18" customFormat="1" hidden="1" x14ac:dyDescent="0.35">
      <c r="A173" s="9"/>
      <c r="B173" s="83"/>
      <c r="C173" s="173" t="s">
        <v>24</v>
      </c>
      <c r="D173" s="274"/>
      <c r="E173" s="254"/>
      <c r="F173" s="223">
        <f t="shared" si="21"/>
        <v>0</v>
      </c>
      <c r="G173" s="254"/>
      <c r="H173" s="223">
        <f t="shared" si="20"/>
        <v>0</v>
      </c>
      <c r="I173" s="254"/>
      <c r="J173" s="223">
        <f t="shared" si="22"/>
        <v>0</v>
      </c>
      <c r="K173" s="254"/>
      <c r="L173" s="223">
        <f t="shared" si="23"/>
        <v>0</v>
      </c>
      <c r="M173" s="276">
        <f t="shared" si="24"/>
        <v>0</v>
      </c>
      <c r="N173" s="270"/>
      <c r="O173" s="13"/>
    </row>
    <row r="174" spans="1:15" hidden="1" x14ac:dyDescent="0.35">
      <c r="A174" s="9"/>
      <c r="B174" s="9"/>
      <c r="C174" s="173" t="s">
        <v>24</v>
      </c>
      <c r="D174" s="316"/>
      <c r="E174" s="254"/>
      <c r="F174" s="223">
        <f t="shared" si="21"/>
        <v>0</v>
      </c>
      <c r="G174" s="254"/>
      <c r="H174" s="223">
        <f t="shared" si="20"/>
        <v>0</v>
      </c>
      <c r="I174" s="254"/>
      <c r="J174" s="223">
        <f t="shared" si="22"/>
        <v>0</v>
      </c>
      <c r="K174" s="254"/>
      <c r="L174" s="223">
        <f t="shared" si="23"/>
        <v>0</v>
      </c>
      <c r="M174" s="276">
        <f t="shared" si="24"/>
        <v>0</v>
      </c>
      <c r="N174" s="256" t="s">
        <v>48</v>
      </c>
    </row>
    <row r="175" spans="1:15" s="21" customFormat="1" hidden="1" x14ac:dyDescent="0.35">
      <c r="C175" s="173" t="s">
        <v>24</v>
      </c>
      <c r="D175" s="304"/>
      <c r="E175" s="263"/>
      <c r="F175" s="223">
        <f t="shared" si="21"/>
        <v>0</v>
      </c>
      <c r="G175" s="263"/>
      <c r="H175" s="223">
        <f t="shared" si="20"/>
        <v>0</v>
      </c>
      <c r="I175" s="263"/>
      <c r="J175" s="223">
        <f t="shared" si="22"/>
        <v>0</v>
      </c>
      <c r="K175" s="263"/>
      <c r="L175" s="223">
        <f t="shared" si="23"/>
        <v>0</v>
      </c>
      <c r="M175" s="276">
        <f t="shared" si="24"/>
        <v>0</v>
      </c>
      <c r="N175" s="259"/>
    </row>
    <row r="176" spans="1:15" s="21" customFormat="1" hidden="1" x14ac:dyDescent="0.35">
      <c r="A176" s="21">
        <v>5</v>
      </c>
      <c r="C176" s="173" t="s">
        <v>24</v>
      </c>
      <c r="D176" s="304"/>
      <c r="E176" s="263"/>
      <c r="F176" s="223">
        <f t="shared" si="21"/>
        <v>0</v>
      </c>
      <c r="G176" s="263"/>
      <c r="H176" s="223">
        <f t="shared" si="20"/>
        <v>0</v>
      </c>
      <c r="I176" s="263"/>
      <c r="J176" s="223">
        <f t="shared" si="22"/>
        <v>0</v>
      </c>
      <c r="K176" s="263"/>
      <c r="L176" s="223">
        <f t="shared" si="23"/>
        <v>0</v>
      </c>
      <c r="M176" s="276">
        <f t="shared" si="24"/>
        <v>0</v>
      </c>
      <c r="N176" s="259"/>
    </row>
    <row r="177" spans="1:14" hidden="1" x14ac:dyDescent="0.35">
      <c r="A177" s="24"/>
      <c r="B177" s="24"/>
      <c r="C177" s="173" t="s">
        <v>24</v>
      </c>
      <c r="D177" s="317"/>
      <c r="E177" s="142"/>
      <c r="F177" s="223">
        <f t="shared" si="21"/>
        <v>0</v>
      </c>
      <c r="G177" s="142"/>
      <c r="H177" s="223">
        <f t="shared" si="20"/>
        <v>0</v>
      </c>
      <c r="I177" s="142"/>
      <c r="J177" s="223">
        <f t="shared" si="22"/>
        <v>0</v>
      </c>
      <c r="K177" s="142"/>
      <c r="L177" s="223">
        <f t="shared" si="23"/>
        <v>0</v>
      </c>
      <c r="M177" s="276">
        <f t="shared" si="24"/>
        <v>0</v>
      </c>
      <c r="N177" s="142"/>
    </row>
    <row r="178" spans="1:14" ht="15.75" hidden="1" customHeight="1" x14ac:dyDescent="0.35">
      <c r="A178" s="24"/>
      <c r="B178" s="24"/>
      <c r="C178" s="173" t="s">
        <v>24</v>
      </c>
      <c r="D178" s="317"/>
      <c r="E178" s="142"/>
      <c r="F178" s="223">
        <f t="shared" si="21"/>
        <v>0</v>
      </c>
      <c r="G178" s="142"/>
      <c r="H178" s="223">
        <f t="shared" si="20"/>
        <v>0</v>
      </c>
      <c r="I178" s="142"/>
      <c r="J178" s="223">
        <f t="shared" si="22"/>
        <v>0</v>
      </c>
      <c r="K178" s="142"/>
      <c r="L178" s="223">
        <f t="shared" si="23"/>
        <v>0</v>
      </c>
      <c r="M178" s="276">
        <f t="shared" si="24"/>
        <v>0</v>
      </c>
      <c r="N178" s="142"/>
    </row>
    <row r="179" spans="1:14" hidden="1" x14ac:dyDescent="0.35">
      <c r="A179" s="24"/>
      <c r="B179" s="24"/>
      <c r="C179" s="173" t="s">
        <v>24</v>
      </c>
      <c r="D179" s="318"/>
      <c r="E179" s="307"/>
      <c r="F179" s="223">
        <f t="shared" si="21"/>
        <v>0</v>
      </c>
      <c r="G179" s="307"/>
      <c r="H179" s="223">
        <f t="shared" si="20"/>
        <v>0</v>
      </c>
      <c r="I179" s="307"/>
      <c r="J179" s="223">
        <f t="shared" si="22"/>
        <v>0</v>
      </c>
      <c r="K179" s="307"/>
      <c r="L179" s="223">
        <f t="shared" si="23"/>
        <v>0</v>
      </c>
      <c r="M179" s="276">
        <f t="shared" si="24"/>
        <v>0</v>
      </c>
      <c r="N179" s="315"/>
    </row>
    <row r="180" spans="1:14" hidden="1" x14ac:dyDescent="0.35">
      <c r="A180" s="24"/>
      <c r="B180" s="24"/>
      <c r="C180" s="173" t="s">
        <v>24</v>
      </c>
      <c r="D180" s="318"/>
      <c r="E180" s="307"/>
      <c r="F180" s="223">
        <f t="shared" si="21"/>
        <v>0</v>
      </c>
      <c r="G180" s="307"/>
      <c r="H180" s="223">
        <f t="shared" si="20"/>
        <v>0</v>
      </c>
      <c r="I180" s="307"/>
      <c r="J180" s="223">
        <f t="shared" si="22"/>
        <v>0</v>
      </c>
      <c r="K180" s="307"/>
      <c r="L180" s="223">
        <f t="shared" si="23"/>
        <v>0</v>
      </c>
      <c r="M180" s="276">
        <f t="shared" si="24"/>
        <v>0</v>
      </c>
      <c r="N180" s="264"/>
    </row>
    <row r="181" spans="1:14" hidden="1" x14ac:dyDescent="0.35">
      <c r="A181" s="24"/>
      <c r="B181" s="24"/>
      <c r="C181" s="173" t="s">
        <v>24</v>
      </c>
      <c r="D181" s="317"/>
      <c r="E181" s="142"/>
      <c r="F181" s="223">
        <f t="shared" si="21"/>
        <v>0</v>
      </c>
      <c r="G181" s="142"/>
      <c r="H181" s="223">
        <f t="shared" si="20"/>
        <v>0</v>
      </c>
      <c r="I181" s="142"/>
      <c r="J181" s="223">
        <f t="shared" si="22"/>
        <v>0</v>
      </c>
      <c r="K181" s="142"/>
      <c r="L181" s="223">
        <f t="shared" si="23"/>
        <v>0</v>
      </c>
      <c r="M181" s="276">
        <f t="shared" si="24"/>
        <v>0</v>
      </c>
      <c r="N181" s="142"/>
    </row>
    <row r="182" spans="1:14" hidden="1" x14ac:dyDescent="0.35">
      <c r="A182" s="24"/>
      <c r="B182" s="24"/>
      <c r="C182" s="173" t="s">
        <v>24</v>
      </c>
      <c r="D182" s="317"/>
      <c r="E182" s="142"/>
      <c r="F182" s="223">
        <f t="shared" si="21"/>
        <v>0</v>
      </c>
      <c r="G182" s="142"/>
      <c r="H182" s="223">
        <f t="shared" si="20"/>
        <v>0</v>
      </c>
      <c r="I182" s="142"/>
      <c r="J182" s="223">
        <f t="shared" si="22"/>
        <v>0</v>
      </c>
      <c r="K182" s="142"/>
      <c r="L182" s="223">
        <f t="shared" si="23"/>
        <v>0</v>
      </c>
      <c r="M182" s="276">
        <f t="shared" si="24"/>
        <v>0</v>
      </c>
      <c r="N182" s="142"/>
    </row>
    <row r="183" spans="1:14" hidden="1" x14ac:dyDescent="0.35">
      <c r="A183" s="24"/>
      <c r="B183" s="24"/>
      <c r="C183" s="173" t="s">
        <v>24</v>
      </c>
      <c r="D183" s="317"/>
      <c r="E183" s="142"/>
      <c r="F183" s="223">
        <f t="shared" si="21"/>
        <v>0</v>
      </c>
      <c r="G183" s="142"/>
      <c r="H183" s="223">
        <f t="shared" si="20"/>
        <v>0</v>
      </c>
      <c r="I183" s="142"/>
      <c r="J183" s="223">
        <f t="shared" si="22"/>
        <v>0</v>
      </c>
      <c r="K183" s="142"/>
      <c r="L183" s="223">
        <f t="shared" si="23"/>
        <v>0</v>
      </c>
      <c r="M183" s="276">
        <f t="shared" si="24"/>
        <v>0</v>
      </c>
      <c r="N183" s="142"/>
    </row>
    <row r="184" spans="1:14" s="55" customFormat="1" x14ac:dyDescent="0.35">
      <c r="A184" s="21">
        <v>6</v>
      </c>
      <c r="B184" s="21" t="str">
        <f>'[21]Зведена 1к І с'!$D$17</f>
        <v>Лафренко К.І.</v>
      </c>
      <c r="C184" s="173" t="s">
        <v>24</v>
      </c>
      <c r="D184" s="276">
        <f>'[22]Зведена 1к ІI с'!$Y$17*0.9</f>
        <v>71.300000000000011</v>
      </c>
      <c r="E184" s="173"/>
      <c r="F184" s="223">
        <f t="shared" si="21"/>
        <v>0</v>
      </c>
      <c r="G184" s="173"/>
      <c r="H184" s="223">
        <f t="shared" si="20"/>
        <v>0</v>
      </c>
      <c r="I184" s="173"/>
      <c r="J184" s="223">
        <f t="shared" si="22"/>
        <v>0</v>
      </c>
      <c r="K184" s="173"/>
      <c r="L184" s="223">
        <f t="shared" si="23"/>
        <v>0</v>
      </c>
      <c r="M184" s="276">
        <f t="shared" si="24"/>
        <v>71.300000000000011</v>
      </c>
      <c r="N184" s="173" t="s">
        <v>109</v>
      </c>
    </row>
    <row r="185" spans="1:14" x14ac:dyDescent="0.35">
      <c r="A185" s="65"/>
      <c r="B185" s="1" t="s">
        <v>25</v>
      </c>
      <c r="G185" s="200"/>
      <c r="H185" s="200"/>
      <c r="I185" s="200"/>
      <c r="J185" s="200"/>
      <c r="K185" s="200"/>
      <c r="L185" s="200"/>
      <c r="M185" s="128"/>
      <c r="N185" s="200" t="s">
        <v>122</v>
      </c>
    </row>
    <row r="186" spans="1:14" x14ac:dyDescent="0.35">
      <c r="A186" s="24"/>
      <c r="G186" s="58"/>
      <c r="H186" s="59"/>
      <c r="I186" s="58"/>
      <c r="J186" s="59"/>
      <c r="K186" s="58"/>
      <c r="L186" s="59"/>
      <c r="M186" s="134"/>
      <c r="N186" s="96" t="s">
        <v>83</v>
      </c>
    </row>
    <row r="187" spans="1:14" x14ac:dyDescent="0.35">
      <c r="A187" s="65"/>
      <c r="B187" s="1" t="s">
        <v>26</v>
      </c>
      <c r="C187" s="1" t="s">
        <v>27</v>
      </c>
      <c r="G187" s="200"/>
      <c r="H187" s="200"/>
      <c r="I187" s="200"/>
      <c r="J187" s="200"/>
      <c r="K187" s="200"/>
      <c r="L187" s="200"/>
      <c r="M187" s="128"/>
      <c r="N187" s="200"/>
    </row>
    <row r="188" spans="1:14" x14ac:dyDescent="0.35">
      <c r="A188" s="65"/>
      <c r="G188" s="200"/>
      <c r="H188" s="200"/>
      <c r="I188" s="200"/>
      <c r="J188" s="200"/>
      <c r="K188" s="200"/>
      <c r="L188" s="200"/>
      <c r="M188" s="128"/>
      <c r="N188" s="200"/>
    </row>
    <row r="189" spans="1:14" x14ac:dyDescent="0.35">
      <c r="A189" s="65"/>
      <c r="B189" s="65"/>
      <c r="C189" s="200"/>
      <c r="D189" s="128"/>
      <c r="E189" s="200"/>
      <c r="F189" s="200"/>
      <c r="G189" s="200"/>
      <c r="H189" s="200"/>
      <c r="I189" s="200"/>
      <c r="J189" s="200"/>
      <c r="K189" s="200"/>
      <c r="L189" s="200"/>
      <c r="M189" s="128"/>
      <c r="N189" s="200"/>
    </row>
    <row r="190" spans="1:14" x14ac:dyDescent="0.35">
      <c r="A190" s="65"/>
      <c r="B190" s="65"/>
      <c r="C190" s="200"/>
      <c r="D190" s="128"/>
      <c r="E190" s="200"/>
      <c r="F190" s="200"/>
      <c r="G190" s="200"/>
      <c r="H190" s="200"/>
      <c r="I190" s="200"/>
      <c r="J190" s="200"/>
      <c r="K190" s="200"/>
      <c r="L190" s="200"/>
      <c r="M190" s="128"/>
      <c r="N190" s="200"/>
    </row>
    <row r="191" spans="1:14" x14ac:dyDescent="0.35">
      <c r="A191" s="24"/>
      <c r="B191" s="65"/>
      <c r="C191" s="202"/>
      <c r="D191" s="134"/>
      <c r="E191" s="58"/>
      <c r="F191" s="59"/>
      <c r="G191" s="58"/>
      <c r="H191" s="59"/>
      <c r="I191" s="58"/>
      <c r="J191" s="59"/>
      <c r="K191" s="58"/>
      <c r="L191" s="59"/>
      <c r="M191" s="134"/>
      <c r="N191" s="96"/>
    </row>
    <row r="192" spans="1:14" x14ac:dyDescent="0.35">
      <c r="A192" s="65"/>
      <c r="B192" s="65"/>
      <c r="C192" s="200"/>
      <c r="D192" s="128"/>
      <c r="E192" s="200"/>
      <c r="F192" s="200"/>
      <c r="G192" s="200"/>
      <c r="H192" s="200"/>
      <c r="I192" s="200"/>
      <c r="J192" s="200"/>
      <c r="K192" s="200"/>
      <c r="L192" s="200"/>
      <c r="M192" s="128"/>
      <c r="N192" s="200"/>
    </row>
    <row r="193" spans="1:14" x14ac:dyDescent="0.35">
      <c r="A193" s="65"/>
      <c r="B193" s="65"/>
      <c r="C193" s="200"/>
      <c r="D193" s="128"/>
      <c r="E193" s="200"/>
      <c r="F193" s="200"/>
      <c r="G193" s="200"/>
      <c r="H193" s="200"/>
      <c r="I193" s="200"/>
      <c r="J193" s="200"/>
      <c r="K193" s="200"/>
      <c r="L193" s="200"/>
      <c r="M193" s="128"/>
      <c r="N193" s="200"/>
    </row>
  </sheetData>
  <autoFilter ref="A30:N34">
    <filterColumn colId="4" showButton="0"/>
    <filterColumn colId="6" showButton="0"/>
    <filterColumn colId="8" showButton="0"/>
    <filterColumn colId="10" showButton="0"/>
    <sortState ref="A32:N186">
      <sortCondition descending="1" ref="M30:M34"/>
    </sortState>
  </autoFilter>
  <mergeCells count="16">
    <mergeCell ref="A15:D15"/>
    <mergeCell ref="A1:D1"/>
    <mergeCell ref="A2:D2"/>
    <mergeCell ref="A4:D4"/>
    <mergeCell ref="B5:D5"/>
    <mergeCell ref="A12:D12"/>
    <mergeCell ref="E30:F30"/>
    <mergeCell ref="G30:H30"/>
    <mergeCell ref="I30:J30"/>
    <mergeCell ref="K30:L30"/>
    <mergeCell ref="A16:D16"/>
    <mergeCell ref="A17:D17"/>
    <mergeCell ref="B18:E18"/>
    <mergeCell ref="A19:D19"/>
    <mergeCell ref="A21:D21"/>
    <mergeCell ref="A28:N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O349"/>
  <sheetViews>
    <sheetView topLeftCell="A9" zoomScale="70" zoomScaleNormal="70" workbookViewId="0">
      <selection activeCell="I22" sqref="I22"/>
    </sheetView>
  </sheetViews>
  <sheetFormatPr defaultColWidth="9.109375" defaultRowHeight="18" x14ac:dyDescent="0.35"/>
  <cols>
    <col min="1" max="1" width="6.44140625" style="1" customWidth="1"/>
    <col min="2" max="2" width="46.88671875" style="1" customWidth="1"/>
    <col min="3" max="3" width="9" style="1" customWidth="1"/>
    <col min="4" max="4" width="17.44140625" style="1" customWidth="1"/>
    <col min="5" max="7" width="9.109375" style="1"/>
    <col min="8" max="8" width="13.44140625" style="1" customWidth="1"/>
    <col min="9" max="9" width="11.88671875" style="1" customWidth="1"/>
    <col min="10" max="10" width="12.6640625" style="1" customWidth="1"/>
    <col min="11" max="11" width="12.109375" style="1" customWidth="1"/>
    <col min="12" max="13" width="15.6640625" style="1" customWidth="1"/>
    <col min="14" max="14" width="36.88671875" style="1" customWidth="1"/>
    <col min="15" max="16384" width="9.109375" style="1"/>
  </cols>
  <sheetData>
    <row r="1" spans="1:4" x14ac:dyDescent="0.35">
      <c r="A1" s="244" t="s">
        <v>0</v>
      </c>
      <c r="B1" s="244"/>
      <c r="C1" s="244"/>
      <c r="D1" s="244"/>
    </row>
    <row r="2" spans="1:4" x14ac:dyDescent="0.35">
      <c r="A2" s="244" t="s">
        <v>1</v>
      </c>
      <c r="B2" s="244"/>
      <c r="C2" s="244"/>
      <c r="D2" s="244"/>
    </row>
    <row r="3" spans="1:4" x14ac:dyDescent="0.35">
      <c r="A3" s="2"/>
      <c r="B3" s="2" t="s">
        <v>2</v>
      </c>
      <c r="C3" s="2"/>
      <c r="D3" s="2"/>
    </row>
    <row r="4" spans="1:4" x14ac:dyDescent="0.35">
      <c r="A4" s="241" t="s">
        <v>37</v>
      </c>
      <c r="B4" s="241"/>
      <c r="C4" s="241"/>
      <c r="D4" s="241"/>
    </row>
    <row r="5" spans="1:4" x14ac:dyDescent="0.35">
      <c r="A5" s="201"/>
      <c r="B5" s="245" t="s">
        <v>4</v>
      </c>
      <c r="C5" s="245"/>
      <c r="D5" s="245"/>
    </row>
    <row r="6" spans="1:4" x14ac:dyDescent="0.35">
      <c r="C6" s="3" t="s">
        <v>5</v>
      </c>
    </row>
    <row r="7" spans="1:4" x14ac:dyDescent="0.35">
      <c r="C7" s="3" t="s">
        <v>6</v>
      </c>
    </row>
    <row r="8" spans="1:4" x14ac:dyDescent="0.35">
      <c r="C8" s="3" t="s">
        <v>30</v>
      </c>
    </row>
    <row r="9" spans="1:4" x14ac:dyDescent="0.35">
      <c r="C9" s="3" t="s">
        <v>75</v>
      </c>
    </row>
    <row r="10" spans="1:4" x14ac:dyDescent="0.35">
      <c r="C10" s="3" t="s">
        <v>7</v>
      </c>
    </row>
    <row r="12" spans="1:4" ht="20.399999999999999" x14ac:dyDescent="0.35">
      <c r="A12" s="246" t="s">
        <v>8</v>
      </c>
      <c r="B12" s="246"/>
      <c r="C12" s="246"/>
      <c r="D12" s="246"/>
    </row>
    <row r="13" spans="1:4" x14ac:dyDescent="0.35">
      <c r="A13" s="203"/>
      <c r="B13" s="203"/>
      <c r="C13" s="203"/>
      <c r="D13" s="203"/>
    </row>
    <row r="14" spans="1:4" x14ac:dyDescent="0.35">
      <c r="A14" s="199"/>
      <c r="B14" s="199" t="s">
        <v>78</v>
      </c>
      <c r="C14" s="199"/>
      <c r="D14" s="199"/>
    </row>
    <row r="15" spans="1:4" x14ac:dyDescent="0.35">
      <c r="A15" s="241" t="s">
        <v>10</v>
      </c>
      <c r="B15" s="241"/>
      <c r="C15" s="241"/>
      <c r="D15" s="241"/>
    </row>
    <row r="16" spans="1:4" x14ac:dyDescent="0.35">
      <c r="A16" s="240" t="s">
        <v>79</v>
      </c>
      <c r="B16" s="240"/>
      <c r="C16" s="240"/>
      <c r="D16" s="240"/>
    </row>
    <row r="17" spans="1:14" x14ac:dyDescent="0.35">
      <c r="A17" s="241" t="s">
        <v>11</v>
      </c>
      <c r="B17" s="241"/>
      <c r="C17" s="241"/>
      <c r="D17" s="241"/>
    </row>
    <row r="18" spans="1:14" x14ac:dyDescent="0.35">
      <c r="A18" s="199"/>
      <c r="B18" s="243" t="s">
        <v>82</v>
      </c>
      <c r="C18" s="243"/>
      <c r="D18" s="243"/>
      <c r="E18" s="243"/>
    </row>
    <row r="19" spans="1:14" x14ac:dyDescent="0.35">
      <c r="A19" s="241" t="s">
        <v>12</v>
      </c>
      <c r="B19" s="241"/>
      <c r="C19" s="241"/>
      <c r="D19" s="241"/>
    </row>
    <row r="20" spans="1:14" x14ac:dyDescent="0.35">
      <c r="A20" s="4"/>
      <c r="B20" s="199" t="s">
        <v>124</v>
      </c>
      <c r="C20" s="199"/>
      <c r="D20" s="199"/>
    </row>
    <row r="21" spans="1:14" x14ac:dyDescent="0.35">
      <c r="A21" s="241" t="s">
        <v>13</v>
      </c>
      <c r="B21" s="241"/>
      <c r="C21" s="241"/>
      <c r="D21" s="241"/>
    </row>
    <row r="22" spans="1:14" x14ac:dyDescent="0.35">
      <c r="A22" s="204"/>
      <c r="B22" s="203" t="s">
        <v>60</v>
      </c>
      <c r="C22" s="203"/>
      <c r="D22" s="203"/>
    </row>
    <row r="23" spans="1:14" x14ac:dyDescent="0.35">
      <c r="A23" s="204"/>
      <c r="B23" s="203"/>
      <c r="C23" s="203"/>
      <c r="D23" s="203"/>
    </row>
    <row r="24" spans="1:14" x14ac:dyDescent="0.35">
      <c r="A24" s="204"/>
      <c r="B24" s="203" t="s">
        <v>107</v>
      </c>
      <c r="C24" s="203"/>
      <c r="D24" s="203"/>
    </row>
    <row r="25" spans="1:14" x14ac:dyDescent="0.35">
      <c r="A25" s="204"/>
      <c r="B25" s="203"/>
      <c r="C25" s="203"/>
      <c r="D25" s="203"/>
    </row>
    <row r="26" spans="1:14" x14ac:dyDescent="0.35">
      <c r="A26" s="204"/>
      <c r="B26" s="203" t="s">
        <v>35</v>
      </c>
      <c r="C26" s="203"/>
      <c r="D26" s="203"/>
      <c r="F26" s="27" t="s">
        <v>29</v>
      </c>
    </row>
    <row r="27" spans="1:14" x14ac:dyDescent="0.35">
      <c r="A27" s="204"/>
      <c r="B27" s="203"/>
      <c r="C27" s="203"/>
      <c r="D27" s="203"/>
    </row>
    <row r="28" spans="1:14" ht="33.6" customHeight="1" x14ac:dyDescent="0.35">
      <c r="A28" s="249" t="s">
        <v>88</v>
      </c>
      <c r="B28" s="249"/>
      <c r="C28" s="249"/>
      <c r="D28" s="249"/>
      <c r="E28" s="249"/>
      <c r="F28" s="249"/>
      <c r="G28" s="249"/>
      <c r="H28" s="249"/>
      <c r="I28" s="249"/>
      <c r="J28" s="249"/>
      <c r="K28" s="249"/>
      <c r="L28" s="249"/>
      <c r="M28" s="249"/>
      <c r="N28" s="249"/>
    </row>
    <row r="29" spans="1:14" x14ac:dyDescent="0.35">
      <c r="A29" s="203"/>
      <c r="B29" s="203"/>
      <c r="C29" s="203"/>
      <c r="D29" s="203"/>
    </row>
    <row r="30" spans="1:14" s="8" customFormat="1" ht="36" x14ac:dyDescent="0.3">
      <c r="A30" s="100" t="s">
        <v>14</v>
      </c>
      <c r="B30" s="74" t="s">
        <v>15</v>
      </c>
      <c r="C30" s="74" t="s">
        <v>16</v>
      </c>
      <c r="D30" s="100" t="s">
        <v>17</v>
      </c>
      <c r="E30" s="301" t="s">
        <v>18</v>
      </c>
      <c r="F30" s="302"/>
      <c r="G30" s="301" t="s">
        <v>19</v>
      </c>
      <c r="H30" s="302"/>
      <c r="I30" s="301" t="s">
        <v>20</v>
      </c>
      <c r="J30" s="302"/>
      <c r="K30" s="301" t="s">
        <v>21</v>
      </c>
      <c r="L30" s="302"/>
      <c r="M30" s="74" t="s">
        <v>22</v>
      </c>
      <c r="N30" s="74" t="s">
        <v>23</v>
      </c>
    </row>
    <row r="31" spans="1:14" s="8" customFormat="1" ht="19.5" hidden="1" customHeight="1" x14ac:dyDescent="0.35">
      <c r="A31" s="21">
        <v>1</v>
      </c>
      <c r="B31" s="21" t="str">
        <f>'[18]Зведена 1к І с'!$D$13</f>
        <v>Батютенко А.В.</v>
      </c>
      <c r="C31" s="173" t="s">
        <v>46</v>
      </c>
      <c r="D31" s="276">
        <f>'[18]Зведена 1к І с'!$AO$13*0.9</f>
        <v>80.19</v>
      </c>
      <c r="E31" s="173"/>
      <c r="F31" s="223"/>
      <c r="G31" s="173">
        <v>10</v>
      </c>
      <c r="H31" s="223">
        <f>G31*0.03</f>
        <v>0.3</v>
      </c>
      <c r="I31" s="173"/>
      <c r="J31" s="223"/>
      <c r="K31" s="173"/>
      <c r="L31" s="223"/>
      <c r="M31" s="276">
        <f>D31+H31</f>
        <v>80.489999999999995</v>
      </c>
      <c r="N31" s="173"/>
    </row>
    <row r="32" spans="1:14" s="8" customFormat="1" ht="19.2" hidden="1" customHeight="1" x14ac:dyDescent="0.35">
      <c r="A32" s="21"/>
      <c r="B32" s="21"/>
      <c r="C32" s="173"/>
      <c r="D32" s="276"/>
      <c r="E32" s="173"/>
      <c r="F32" s="223"/>
      <c r="G32" s="173"/>
      <c r="H32" s="223"/>
      <c r="I32" s="173"/>
      <c r="J32" s="223"/>
      <c r="K32" s="173"/>
      <c r="L32" s="223"/>
      <c r="M32" s="276"/>
      <c r="N32" s="173"/>
    </row>
    <row r="33" spans="1:14" s="8" customFormat="1" ht="19.5" hidden="1" customHeight="1" x14ac:dyDescent="0.35">
      <c r="A33" s="21"/>
      <c r="B33" s="21"/>
      <c r="C33" s="173"/>
      <c r="D33" s="276"/>
      <c r="E33" s="173"/>
      <c r="F33" s="223"/>
      <c r="G33" s="173"/>
      <c r="H33" s="223"/>
      <c r="I33" s="173"/>
      <c r="J33" s="223"/>
      <c r="K33" s="173"/>
      <c r="L33" s="223"/>
      <c r="M33" s="276"/>
      <c r="N33" s="173"/>
    </row>
    <row r="34" spans="1:14" s="8" customFormat="1" ht="19.5" hidden="1" customHeight="1" x14ac:dyDescent="0.35">
      <c r="A34" s="21"/>
      <c r="B34" s="21"/>
      <c r="C34" s="173"/>
      <c r="D34" s="276"/>
      <c r="E34" s="173"/>
      <c r="F34" s="223"/>
      <c r="G34" s="173"/>
      <c r="H34" s="223"/>
      <c r="I34" s="173"/>
      <c r="J34" s="223"/>
      <c r="K34" s="173"/>
      <c r="L34" s="223"/>
      <c r="M34" s="276"/>
      <c r="N34" s="173"/>
    </row>
    <row r="35" spans="1:14" s="8" customFormat="1" ht="19.5" hidden="1" customHeight="1" x14ac:dyDescent="0.35">
      <c r="A35" s="21"/>
      <c r="B35" s="21"/>
      <c r="C35" s="173"/>
      <c r="D35" s="276"/>
      <c r="E35" s="173"/>
      <c r="F35" s="223"/>
      <c r="G35" s="173"/>
      <c r="H35" s="223"/>
      <c r="I35" s="173"/>
      <c r="J35" s="223"/>
      <c r="K35" s="173"/>
      <c r="L35" s="223"/>
      <c r="M35" s="276"/>
      <c r="N35" s="173"/>
    </row>
    <row r="36" spans="1:14" s="8" customFormat="1" ht="19.5" hidden="1" customHeight="1" x14ac:dyDescent="0.35">
      <c r="A36" s="21"/>
      <c r="B36" s="21"/>
      <c r="C36" s="173"/>
      <c r="D36" s="276"/>
      <c r="E36" s="173"/>
      <c r="F36" s="223"/>
      <c r="G36" s="173"/>
      <c r="H36" s="223"/>
      <c r="I36" s="173"/>
      <c r="J36" s="223"/>
      <c r="K36" s="173"/>
      <c r="L36" s="223"/>
      <c r="M36" s="276"/>
      <c r="N36" s="173"/>
    </row>
    <row r="37" spans="1:14" s="8" customFormat="1" ht="19.5" hidden="1" customHeight="1" x14ac:dyDescent="0.35">
      <c r="A37" s="21"/>
      <c r="B37" s="21"/>
      <c r="C37" s="173"/>
      <c r="D37" s="276"/>
      <c r="E37" s="173"/>
      <c r="F37" s="223"/>
      <c r="G37" s="173"/>
      <c r="H37" s="223"/>
      <c r="I37" s="173"/>
      <c r="J37" s="223"/>
      <c r="K37" s="173"/>
      <c r="L37" s="223"/>
      <c r="M37" s="276"/>
      <c r="N37" s="173"/>
    </row>
    <row r="38" spans="1:14" s="8" customFormat="1" ht="19.5" hidden="1" customHeight="1" x14ac:dyDescent="0.35">
      <c r="A38" s="21"/>
      <c r="B38" s="21"/>
      <c r="C38" s="173"/>
      <c r="D38" s="276"/>
      <c r="E38" s="173"/>
      <c r="F38" s="223"/>
      <c r="G38" s="173"/>
      <c r="H38" s="223"/>
      <c r="I38" s="173"/>
      <c r="J38" s="223"/>
      <c r="K38" s="173"/>
      <c r="L38" s="223"/>
      <c r="M38" s="276"/>
      <c r="N38" s="173"/>
    </row>
    <row r="39" spans="1:14" s="8" customFormat="1" ht="19.5" hidden="1" customHeight="1" x14ac:dyDescent="0.35">
      <c r="A39" s="21"/>
      <c r="B39" s="21"/>
      <c r="C39" s="173"/>
      <c r="D39" s="276"/>
      <c r="E39" s="173"/>
      <c r="F39" s="223"/>
      <c r="G39" s="173"/>
      <c r="H39" s="223"/>
      <c r="I39" s="173"/>
      <c r="J39" s="223"/>
      <c r="K39" s="173"/>
      <c r="L39" s="223"/>
      <c r="M39" s="276"/>
      <c r="N39" s="173"/>
    </row>
    <row r="40" spans="1:14" s="8" customFormat="1" ht="19.5" hidden="1" customHeight="1" x14ac:dyDescent="0.35">
      <c r="A40" s="21"/>
      <c r="B40" s="21"/>
      <c r="C40" s="173"/>
      <c r="D40" s="276"/>
      <c r="E40" s="173"/>
      <c r="F40" s="223"/>
      <c r="G40" s="173"/>
      <c r="H40" s="223"/>
      <c r="I40" s="173"/>
      <c r="J40" s="223"/>
      <c r="K40" s="173"/>
      <c r="L40" s="223"/>
      <c r="M40" s="276"/>
      <c r="N40" s="173"/>
    </row>
    <row r="41" spans="1:14" s="8" customFormat="1" ht="19.5" hidden="1" customHeight="1" x14ac:dyDescent="0.35">
      <c r="A41" s="21"/>
      <c r="B41" s="21"/>
      <c r="C41" s="173"/>
      <c r="D41" s="276"/>
      <c r="E41" s="173"/>
      <c r="F41" s="223"/>
      <c r="G41" s="173"/>
      <c r="H41" s="223"/>
      <c r="I41" s="173"/>
      <c r="J41" s="223"/>
      <c r="K41" s="173"/>
      <c r="L41" s="223"/>
      <c r="M41" s="276"/>
      <c r="N41" s="173"/>
    </row>
    <row r="42" spans="1:14" s="8" customFormat="1" ht="19.5" hidden="1" customHeight="1" x14ac:dyDescent="0.35">
      <c r="A42" s="21"/>
      <c r="B42" s="21"/>
      <c r="C42" s="173"/>
      <c r="D42" s="276"/>
      <c r="E42" s="173"/>
      <c r="F42" s="223"/>
      <c r="G42" s="173"/>
      <c r="H42" s="223"/>
      <c r="I42" s="173"/>
      <c r="J42" s="223"/>
      <c r="K42" s="173"/>
      <c r="L42" s="223"/>
      <c r="M42" s="276"/>
      <c r="N42" s="173"/>
    </row>
    <row r="43" spans="1:14" s="8" customFormat="1" ht="19.5" hidden="1" customHeight="1" x14ac:dyDescent="0.35">
      <c r="A43" s="21"/>
      <c r="B43" s="21"/>
      <c r="C43" s="173"/>
      <c r="D43" s="276"/>
      <c r="E43" s="173"/>
      <c r="F43" s="223"/>
      <c r="G43" s="173"/>
      <c r="H43" s="223"/>
      <c r="I43" s="173"/>
      <c r="J43" s="223"/>
      <c r="K43" s="173"/>
      <c r="L43" s="223"/>
      <c r="M43" s="276"/>
      <c r="N43" s="173"/>
    </row>
    <row r="44" spans="1:14" s="8" customFormat="1" ht="19.5" hidden="1" customHeight="1" x14ac:dyDescent="0.35">
      <c r="A44" s="21"/>
      <c r="B44" s="21"/>
      <c r="C44" s="173"/>
      <c r="D44" s="276"/>
      <c r="E44" s="173"/>
      <c r="F44" s="223"/>
      <c r="G44" s="173"/>
      <c r="H44" s="223"/>
      <c r="I44" s="173"/>
      <c r="J44" s="223"/>
      <c r="K44" s="173"/>
      <c r="L44" s="223"/>
      <c r="M44" s="276"/>
      <c r="N44" s="173"/>
    </row>
    <row r="45" spans="1:14" s="8" customFormat="1" ht="19.5" hidden="1" customHeight="1" x14ac:dyDescent="0.35">
      <c r="A45" s="21"/>
      <c r="B45" s="21"/>
      <c r="C45" s="173"/>
      <c r="D45" s="276"/>
      <c r="E45" s="173"/>
      <c r="F45" s="223"/>
      <c r="G45" s="173"/>
      <c r="H45" s="223"/>
      <c r="I45" s="173"/>
      <c r="J45" s="223"/>
      <c r="K45" s="173"/>
      <c r="L45" s="223"/>
      <c r="M45" s="276"/>
      <c r="N45" s="173"/>
    </row>
    <row r="46" spans="1:14" s="8" customFormat="1" ht="19.5" hidden="1" customHeight="1" x14ac:dyDescent="0.35">
      <c r="A46" s="21"/>
      <c r="B46" s="21"/>
      <c r="C46" s="173"/>
      <c r="D46" s="276"/>
      <c r="E46" s="173"/>
      <c r="F46" s="223"/>
      <c r="G46" s="173"/>
      <c r="H46" s="223"/>
      <c r="I46" s="173"/>
      <c r="J46" s="223"/>
      <c r="K46" s="173"/>
      <c r="L46" s="223"/>
      <c r="M46" s="276"/>
      <c r="N46" s="173"/>
    </row>
    <row r="47" spans="1:14" s="8" customFormat="1" ht="19.5" hidden="1" customHeight="1" x14ac:dyDescent="0.35">
      <c r="A47" s="21"/>
      <c r="B47" s="21"/>
      <c r="C47" s="173"/>
      <c r="D47" s="276"/>
      <c r="E47" s="173"/>
      <c r="F47" s="223"/>
      <c r="G47" s="173"/>
      <c r="H47" s="223"/>
      <c r="I47" s="173"/>
      <c r="J47" s="223"/>
      <c r="K47" s="173"/>
      <c r="L47" s="223"/>
      <c r="M47" s="276"/>
      <c r="N47" s="173"/>
    </row>
    <row r="48" spans="1:14" s="8" customFormat="1" ht="19.5" hidden="1" customHeight="1" x14ac:dyDescent="0.35">
      <c r="A48" s="21"/>
      <c r="B48" s="21"/>
      <c r="C48" s="173"/>
      <c r="D48" s="276"/>
      <c r="E48" s="173"/>
      <c r="F48" s="223"/>
      <c r="G48" s="173"/>
      <c r="H48" s="223"/>
      <c r="I48" s="173"/>
      <c r="J48" s="223"/>
      <c r="K48" s="173"/>
      <c r="L48" s="223"/>
      <c r="M48" s="276"/>
      <c r="N48" s="173"/>
    </row>
    <row r="49" spans="1:14" s="8" customFormat="1" ht="19.5" hidden="1" customHeight="1" x14ac:dyDescent="0.35">
      <c r="A49" s="21"/>
      <c r="B49" s="21"/>
      <c r="C49" s="173"/>
      <c r="D49" s="276"/>
      <c r="E49" s="173"/>
      <c r="F49" s="223"/>
      <c r="G49" s="173"/>
      <c r="H49" s="223"/>
      <c r="I49" s="173"/>
      <c r="J49" s="223"/>
      <c r="K49" s="173"/>
      <c r="L49" s="223"/>
      <c r="M49" s="276"/>
      <c r="N49" s="173"/>
    </row>
    <row r="50" spans="1:14" s="8" customFormat="1" ht="19.5" hidden="1" customHeight="1" x14ac:dyDescent="0.35">
      <c r="A50" s="21"/>
      <c r="B50" s="21"/>
      <c r="C50" s="173"/>
      <c r="D50" s="276"/>
      <c r="E50" s="173"/>
      <c r="F50" s="223"/>
      <c r="G50" s="173"/>
      <c r="H50" s="223"/>
      <c r="I50" s="173"/>
      <c r="J50" s="223"/>
      <c r="K50" s="173"/>
      <c r="L50" s="223"/>
      <c r="M50" s="276"/>
      <c r="N50" s="173"/>
    </row>
    <row r="51" spans="1:14" s="8" customFormat="1" ht="19.5" hidden="1" customHeight="1" x14ac:dyDescent="0.35">
      <c r="A51" s="21"/>
      <c r="B51" s="21"/>
      <c r="C51" s="173"/>
      <c r="D51" s="276"/>
      <c r="E51" s="173"/>
      <c r="F51" s="223"/>
      <c r="G51" s="173"/>
      <c r="H51" s="223"/>
      <c r="I51" s="173"/>
      <c r="J51" s="223"/>
      <c r="K51" s="173"/>
      <c r="L51" s="223"/>
      <c r="M51" s="276"/>
      <c r="N51" s="173"/>
    </row>
    <row r="52" spans="1:14" s="8" customFormat="1" ht="19.5" hidden="1" customHeight="1" x14ac:dyDescent="0.35">
      <c r="A52" s="21"/>
      <c r="B52" s="21"/>
      <c r="C52" s="173"/>
      <c r="D52" s="276"/>
      <c r="E52" s="173"/>
      <c r="F52" s="223"/>
      <c r="G52" s="173"/>
      <c r="H52" s="223"/>
      <c r="I52" s="173"/>
      <c r="J52" s="223"/>
      <c r="K52" s="173"/>
      <c r="L52" s="223"/>
      <c r="M52" s="276"/>
      <c r="N52" s="173"/>
    </row>
    <row r="53" spans="1:14" s="8" customFormat="1" ht="19.5" hidden="1" customHeight="1" x14ac:dyDescent="0.35">
      <c r="A53" s="21"/>
      <c r="B53" s="21"/>
      <c r="C53" s="173"/>
      <c r="D53" s="276"/>
      <c r="E53" s="173"/>
      <c r="F53" s="223"/>
      <c r="G53" s="173"/>
      <c r="H53" s="223"/>
      <c r="I53" s="173"/>
      <c r="J53" s="223"/>
      <c r="K53" s="173"/>
      <c r="L53" s="223"/>
      <c r="M53" s="276"/>
      <c r="N53" s="173"/>
    </row>
    <row r="54" spans="1:14" s="8" customFormat="1" ht="19.5" hidden="1" customHeight="1" x14ac:dyDescent="0.35">
      <c r="A54" s="21"/>
      <c r="B54" s="21"/>
      <c r="C54" s="173"/>
      <c r="D54" s="276"/>
      <c r="E54" s="173"/>
      <c r="F54" s="223"/>
      <c r="G54" s="173"/>
      <c r="H54" s="223"/>
      <c r="I54" s="173"/>
      <c r="J54" s="223"/>
      <c r="K54" s="173"/>
      <c r="L54" s="223"/>
      <c r="M54" s="276"/>
      <c r="N54" s="173"/>
    </row>
    <row r="55" spans="1:14" s="8" customFormat="1" ht="19.5" hidden="1" customHeight="1" x14ac:dyDescent="0.35">
      <c r="A55" s="21"/>
      <c r="B55" s="21"/>
      <c r="C55" s="173"/>
      <c r="D55" s="276"/>
      <c r="E55" s="173"/>
      <c r="F55" s="223"/>
      <c r="G55" s="173"/>
      <c r="H55" s="223"/>
      <c r="I55" s="173"/>
      <c r="J55" s="223"/>
      <c r="K55" s="173"/>
      <c r="L55" s="223"/>
      <c r="M55" s="276"/>
      <c r="N55" s="173"/>
    </row>
    <row r="56" spans="1:14" s="8" customFormat="1" ht="19.5" hidden="1" customHeight="1" x14ac:dyDescent="0.35">
      <c r="A56" s="21"/>
      <c r="B56" s="21"/>
      <c r="C56" s="173"/>
      <c r="D56" s="276"/>
      <c r="E56" s="173"/>
      <c r="F56" s="223"/>
      <c r="G56" s="173"/>
      <c r="H56" s="223"/>
      <c r="I56" s="173"/>
      <c r="J56" s="223"/>
      <c r="K56" s="173"/>
      <c r="L56" s="223"/>
      <c r="M56" s="276"/>
      <c r="N56" s="173"/>
    </row>
    <row r="57" spans="1:14" s="8" customFormat="1" ht="19.5" hidden="1" customHeight="1" x14ac:dyDescent="0.35">
      <c r="A57" s="21"/>
      <c r="B57" s="21"/>
      <c r="C57" s="173"/>
      <c r="D57" s="276"/>
      <c r="E57" s="173"/>
      <c r="F57" s="223"/>
      <c r="G57" s="173"/>
      <c r="H57" s="223"/>
      <c r="I57" s="173"/>
      <c r="J57" s="223"/>
      <c r="K57" s="173"/>
      <c r="L57" s="223"/>
      <c r="M57" s="276"/>
      <c r="N57" s="173"/>
    </row>
    <row r="58" spans="1:14" s="8" customFormat="1" ht="19.5" hidden="1" customHeight="1" x14ac:dyDescent="0.35">
      <c r="A58" s="21"/>
      <c r="B58" s="21"/>
      <c r="C58" s="173"/>
      <c r="D58" s="276"/>
      <c r="E58" s="173"/>
      <c r="F58" s="223"/>
      <c r="G58" s="173"/>
      <c r="H58" s="223"/>
      <c r="I58" s="173"/>
      <c r="J58" s="223"/>
      <c r="K58" s="173"/>
      <c r="L58" s="223"/>
      <c r="M58" s="276"/>
      <c r="N58" s="173"/>
    </row>
    <row r="59" spans="1:14" s="8" customFormat="1" ht="19.5" hidden="1" customHeight="1" x14ac:dyDescent="0.35">
      <c r="A59" s="21"/>
      <c r="B59" s="21"/>
      <c r="C59" s="173"/>
      <c r="D59" s="276"/>
      <c r="E59" s="173"/>
      <c r="F59" s="223"/>
      <c r="G59" s="173"/>
      <c r="H59" s="223"/>
      <c r="I59" s="173"/>
      <c r="J59" s="223"/>
      <c r="K59" s="173"/>
      <c r="L59" s="223"/>
      <c r="M59" s="276"/>
      <c r="N59" s="173"/>
    </row>
    <row r="60" spans="1:14" s="8" customFormat="1" ht="19.5" hidden="1" customHeight="1" x14ac:dyDescent="0.35">
      <c r="A60" s="21"/>
      <c r="B60" s="21"/>
      <c r="C60" s="173"/>
      <c r="D60" s="276"/>
      <c r="E60" s="173"/>
      <c r="F60" s="223"/>
      <c r="G60" s="173"/>
      <c r="H60" s="223"/>
      <c r="I60" s="173"/>
      <c r="J60" s="223"/>
      <c r="K60" s="173"/>
      <c r="L60" s="223"/>
      <c r="M60" s="276"/>
      <c r="N60" s="173"/>
    </row>
    <row r="61" spans="1:14" s="8" customFormat="1" ht="19.5" hidden="1" customHeight="1" x14ac:dyDescent="0.35">
      <c r="A61" s="21"/>
      <c r="B61" s="21"/>
      <c r="C61" s="173"/>
      <c r="D61" s="276"/>
      <c r="E61" s="173"/>
      <c r="F61" s="223"/>
      <c r="G61" s="173"/>
      <c r="H61" s="223"/>
      <c r="I61" s="173"/>
      <c r="J61" s="223"/>
      <c r="K61" s="173"/>
      <c r="L61" s="223"/>
      <c r="M61" s="276"/>
      <c r="N61" s="173"/>
    </row>
    <row r="62" spans="1:14" s="8" customFormat="1" ht="19.5" hidden="1" customHeight="1" x14ac:dyDescent="0.35">
      <c r="A62" s="21"/>
      <c r="B62" s="21"/>
      <c r="C62" s="173"/>
      <c r="D62" s="276"/>
      <c r="E62" s="173"/>
      <c r="F62" s="223"/>
      <c r="G62" s="173"/>
      <c r="H62" s="223"/>
      <c r="I62" s="173"/>
      <c r="J62" s="223"/>
      <c r="K62" s="173"/>
      <c r="L62" s="223"/>
      <c r="M62" s="276"/>
      <c r="N62" s="173"/>
    </row>
    <row r="63" spans="1:14" s="8" customFormat="1" ht="19.5" hidden="1" customHeight="1" x14ac:dyDescent="0.35">
      <c r="A63" s="21"/>
      <c r="B63" s="21"/>
      <c r="C63" s="173"/>
      <c r="D63" s="276"/>
      <c r="E63" s="173"/>
      <c r="F63" s="223"/>
      <c r="G63" s="173"/>
      <c r="H63" s="223"/>
      <c r="I63" s="173"/>
      <c r="J63" s="223"/>
      <c r="K63" s="173"/>
      <c r="L63" s="223"/>
      <c r="M63" s="276"/>
      <c r="N63" s="173"/>
    </row>
    <row r="64" spans="1:14" s="8" customFormat="1" ht="19.5" hidden="1" customHeight="1" x14ac:dyDescent="0.35">
      <c r="A64" s="21"/>
      <c r="B64" s="21"/>
      <c r="C64" s="173"/>
      <c r="D64" s="276"/>
      <c r="E64" s="173"/>
      <c r="F64" s="223"/>
      <c r="G64" s="173"/>
      <c r="H64" s="223"/>
      <c r="I64" s="173"/>
      <c r="J64" s="223"/>
      <c r="K64" s="173"/>
      <c r="L64" s="223"/>
      <c r="M64" s="276"/>
      <c r="N64" s="173"/>
    </row>
    <row r="65" spans="1:14" s="8" customFormat="1" ht="19.5" hidden="1" customHeight="1" x14ac:dyDescent="0.35">
      <c r="A65" s="21"/>
      <c r="B65" s="21"/>
      <c r="C65" s="173"/>
      <c r="D65" s="276"/>
      <c r="E65" s="173"/>
      <c r="F65" s="223"/>
      <c r="G65" s="173"/>
      <c r="H65" s="223"/>
      <c r="I65" s="173"/>
      <c r="J65" s="223"/>
      <c r="K65" s="173"/>
      <c r="L65" s="223"/>
      <c r="M65" s="276"/>
      <c r="N65" s="173"/>
    </row>
    <row r="66" spans="1:14" s="8" customFormat="1" ht="19.5" hidden="1" customHeight="1" x14ac:dyDescent="0.35">
      <c r="A66" s="21"/>
      <c r="B66" s="21"/>
      <c r="C66" s="173"/>
      <c r="D66" s="276"/>
      <c r="E66" s="173"/>
      <c r="F66" s="223"/>
      <c r="G66" s="173"/>
      <c r="H66" s="223"/>
      <c r="I66" s="173"/>
      <c r="J66" s="223"/>
      <c r="K66" s="173"/>
      <c r="L66" s="223"/>
      <c r="M66" s="276"/>
      <c r="N66" s="173"/>
    </row>
    <row r="67" spans="1:14" s="8" customFormat="1" ht="19.5" hidden="1" customHeight="1" x14ac:dyDescent="0.35">
      <c r="A67" s="21"/>
      <c r="B67" s="21"/>
      <c r="C67" s="173"/>
      <c r="D67" s="276"/>
      <c r="E67" s="173"/>
      <c r="F67" s="223"/>
      <c r="G67" s="173"/>
      <c r="H67" s="223"/>
      <c r="I67" s="173"/>
      <c r="J67" s="223"/>
      <c r="K67" s="173"/>
      <c r="L67" s="223"/>
      <c r="M67" s="276"/>
      <c r="N67" s="173"/>
    </row>
    <row r="68" spans="1:14" s="8" customFormat="1" ht="19.5" hidden="1" customHeight="1" x14ac:dyDescent="0.35">
      <c r="A68" s="21"/>
      <c r="B68" s="21"/>
      <c r="C68" s="173"/>
      <c r="D68" s="276"/>
      <c r="E68" s="173"/>
      <c r="F68" s="223"/>
      <c r="G68" s="173"/>
      <c r="H68" s="223"/>
      <c r="I68" s="173"/>
      <c r="J68" s="223"/>
      <c r="K68" s="173"/>
      <c r="L68" s="223"/>
      <c r="M68" s="276"/>
      <c r="N68" s="173"/>
    </row>
    <row r="69" spans="1:14" s="8" customFormat="1" ht="19.5" hidden="1" customHeight="1" x14ac:dyDescent="0.35">
      <c r="A69" s="21"/>
      <c r="B69" s="21"/>
      <c r="C69" s="173"/>
      <c r="D69" s="276"/>
      <c r="E69" s="173"/>
      <c r="F69" s="223"/>
      <c r="G69" s="173"/>
      <c r="H69" s="223"/>
      <c r="I69" s="173"/>
      <c r="J69" s="223"/>
      <c r="K69" s="173"/>
      <c r="L69" s="223"/>
      <c r="M69" s="276"/>
      <c r="N69" s="173"/>
    </row>
    <row r="70" spans="1:14" s="8" customFormat="1" ht="19.5" hidden="1" customHeight="1" x14ac:dyDescent="0.35">
      <c r="A70" s="21"/>
      <c r="B70" s="21"/>
      <c r="C70" s="173"/>
      <c r="D70" s="276"/>
      <c r="E70" s="173"/>
      <c r="F70" s="223"/>
      <c r="G70" s="173"/>
      <c r="H70" s="223"/>
      <c r="I70" s="173"/>
      <c r="J70" s="223"/>
      <c r="K70" s="173"/>
      <c r="L70" s="223"/>
      <c r="M70" s="276"/>
      <c r="N70" s="173"/>
    </row>
    <row r="71" spans="1:14" s="8" customFormat="1" ht="19.5" hidden="1" customHeight="1" x14ac:dyDescent="0.35">
      <c r="A71" s="21"/>
      <c r="B71" s="21"/>
      <c r="C71" s="173"/>
      <c r="D71" s="276"/>
      <c r="E71" s="173"/>
      <c r="F71" s="223"/>
      <c r="G71" s="173"/>
      <c r="H71" s="223"/>
      <c r="I71" s="173"/>
      <c r="J71" s="223"/>
      <c r="K71" s="173"/>
      <c r="L71" s="223"/>
      <c r="M71" s="276"/>
      <c r="N71" s="173"/>
    </row>
    <row r="72" spans="1:14" s="8" customFormat="1" ht="19.5" hidden="1" customHeight="1" x14ac:dyDescent="0.35">
      <c r="A72" s="21"/>
      <c r="B72" s="21"/>
      <c r="C72" s="173"/>
      <c r="D72" s="276"/>
      <c r="E72" s="173"/>
      <c r="F72" s="223"/>
      <c r="G72" s="173"/>
      <c r="H72" s="223"/>
      <c r="I72" s="173"/>
      <c r="J72" s="223"/>
      <c r="K72" s="173"/>
      <c r="L72" s="223"/>
      <c r="M72" s="276"/>
      <c r="N72" s="173"/>
    </row>
    <row r="73" spans="1:14" s="8" customFormat="1" ht="19.5" hidden="1" customHeight="1" x14ac:dyDescent="0.35">
      <c r="A73" s="21"/>
      <c r="B73" s="21"/>
      <c r="C73" s="173"/>
      <c r="D73" s="276"/>
      <c r="E73" s="173"/>
      <c r="F73" s="223"/>
      <c r="G73" s="173"/>
      <c r="H73" s="223"/>
      <c r="I73" s="173"/>
      <c r="J73" s="223"/>
      <c r="K73" s="173"/>
      <c r="L73" s="223"/>
      <c r="M73" s="276"/>
      <c r="N73" s="173"/>
    </row>
    <row r="74" spans="1:14" s="8" customFormat="1" ht="19.5" hidden="1" customHeight="1" x14ac:dyDescent="0.35">
      <c r="A74" s="21"/>
      <c r="B74" s="21"/>
      <c r="C74" s="173"/>
      <c r="D74" s="276"/>
      <c r="E74" s="173"/>
      <c r="F74" s="223"/>
      <c r="G74" s="173"/>
      <c r="H74" s="223"/>
      <c r="I74" s="173"/>
      <c r="J74" s="223"/>
      <c r="K74" s="173"/>
      <c r="L74" s="223"/>
      <c r="M74" s="276"/>
      <c r="N74" s="173"/>
    </row>
    <row r="75" spans="1:14" s="8" customFormat="1" ht="19.5" hidden="1" customHeight="1" x14ac:dyDescent="0.35">
      <c r="A75" s="21"/>
      <c r="B75" s="21"/>
      <c r="C75" s="173"/>
      <c r="D75" s="276"/>
      <c r="E75" s="173"/>
      <c r="F75" s="223"/>
      <c r="G75" s="173"/>
      <c r="H75" s="223"/>
      <c r="I75" s="173"/>
      <c r="J75" s="223"/>
      <c r="K75" s="173"/>
      <c r="L75" s="223"/>
      <c r="M75" s="276"/>
      <c r="N75" s="173"/>
    </row>
    <row r="76" spans="1:14" s="8" customFormat="1" ht="19.5" hidden="1" customHeight="1" x14ac:dyDescent="0.35">
      <c r="A76" s="21"/>
      <c r="B76" s="21"/>
      <c r="C76" s="173"/>
      <c r="D76" s="276"/>
      <c r="E76" s="173"/>
      <c r="F76" s="223"/>
      <c r="G76" s="173"/>
      <c r="H76" s="223"/>
      <c r="I76" s="173"/>
      <c r="J76" s="223"/>
      <c r="K76" s="173"/>
      <c r="L76" s="223"/>
      <c r="M76" s="276"/>
      <c r="N76" s="173"/>
    </row>
    <row r="77" spans="1:14" s="8" customFormat="1" ht="19.5" hidden="1" customHeight="1" x14ac:dyDescent="0.35">
      <c r="A77" s="21"/>
      <c r="B77" s="21"/>
      <c r="C77" s="173"/>
      <c r="D77" s="276"/>
      <c r="E77" s="173"/>
      <c r="F77" s="223"/>
      <c r="G77" s="173"/>
      <c r="H77" s="223"/>
      <c r="I77" s="173"/>
      <c r="J77" s="223"/>
      <c r="K77" s="173"/>
      <c r="L77" s="223"/>
      <c r="M77" s="276"/>
      <c r="N77" s="173"/>
    </row>
    <row r="78" spans="1:14" s="8" customFormat="1" ht="19.5" hidden="1" customHeight="1" x14ac:dyDescent="0.35">
      <c r="A78" s="21"/>
      <c r="B78" s="21"/>
      <c r="C78" s="173"/>
      <c r="D78" s="276"/>
      <c r="E78" s="173"/>
      <c r="F78" s="223"/>
      <c r="G78" s="173"/>
      <c r="H78" s="223"/>
      <c r="I78" s="173"/>
      <c r="J78" s="223"/>
      <c r="K78" s="173"/>
      <c r="L78" s="223"/>
      <c r="M78" s="276"/>
      <c r="N78" s="173"/>
    </row>
    <row r="79" spans="1:14" s="8" customFormat="1" ht="19.5" hidden="1" customHeight="1" x14ac:dyDescent="0.35">
      <c r="A79" s="21"/>
      <c r="B79" s="21"/>
      <c r="C79" s="173"/>
      <c r="D79" s="276"/>
      <c r="E79" s="173"/>
      <c r="F79" s="223"/>
      <c r="G79" s="173"/>
      <c r="H79" s="223"/>
      <c r="I79" s="173"/>
      <c r="J79" s="223"/>
      <c r="K79" s="173"/>
      <c r="L79" s="223"/>
      <c r="M79" s="276"/>
      <c r="N79" s="173"/>
    </row>
    <row r="80" spans="1:14" s="8" customFormat="1" ht="19.5" hidden="1" customHeight="1" x14ac:dyDescent="0.35">
      <c r="A80" s="21"/>
      <c r="B80" s="21"/>
      <c r="C80" s="173"/>
      <c r="D80" s="276"/>
      <c r="E80" s="173"/>
      <c r="F80" s="223"/>
      <c r="G80" s="173"/>
      <c r="H80" s="223"/>
      <c r="I80" s="173"/>
      <c r="J80" s="223"/>
      <c r="K80" s="173"/>
      <c r="L80" s="223"/>
      <c r="M80" s="276"/>
      <c r="N80" s="173"/>
    </row>
    <row r="81" spans="1:14" s="8" customFormat="1" ht="19.5" hidden="1" customHeight="1" x14ac:dyDescent="0.35">
      <c r="A81" s="21"/>
      <c r="B81" s="21"/>
      <c r="C81" s="173"/>
      <c r="D81" s="276"/>
      <c r="E81" s="173"/>
      <c r="F81" s="223"/>
      <c r="G81" s="173"/>
      <c r="H81" s="223"/>
      <c r="I81" s="173"/>
      <c r="J81" s="223"/>
      <c r="K81" s="173"/>
      <c r="L81" s="223"/>
      <c r="M81" s="276"/>
      <c r="N81" s="173"/>
    </row>
    <row r="82" spans="1:14" s="8" customFormat="1" ht="19.5" hidden="1" customHeight="1" x14ac:dyDescent="0.35">
      <c r="A82" s="21"/>
      <c r="B82" s="21"/>
      <c r="C82" s="173"/>
      <c r="D82" s="276"/>
      <c r="E82" s="173"/>
      <c r="F82" s="223"/>
      <c r="G82" s="173"/>
      <c r="H82" s="223"/>
      <c r="I82" s="173"/>
      <c r="J82" s="223"/>
      <c r="K82" s="173"/>
      <c r="L82" s="223"/>
      <c r="M82" s="276"/>
      <c r="N82" s="173"/>
    </row>
    <row r="83" spans="1:14" s="8" customFormat="1" ht="19.5" hidden="1" customHeight="1" x14ac:dyDescent="0.35">
      <c r="A83" s="21"/>
      <c r="B83" s="21"/>
      <c r="C83" s="173"/>
      <c r="D83" s="276"/>
      <c r="E83" s="173"/>
      <c r="F83" s="223"/>
      <c r="G83" s="173"/>
      <c r="H83" s="223"/>
      <c r="I83" s="173"/>
      <c r="J83" s="223"/>
      <c r="K83" s="173"/>
      <c r="L83" s="223"/>
      <c r="M83" s="276"/>
      <c r="N83" s="173"/>
    </row>
    <row r="84" spans="1:14" s="8" customFormat="1" ht="19.5" hidden="1" customHeight="1" x14ac:dyDescent="0.35">
      <c r="A84" s="21"/>
      <c r="B84" s="21"/>
      <c r="C84" s="173"/>
      <c r="D84" s="276"/>
      <c r="E84" s="173"/>
      <c r="F84" s="223"/>
      <c r="G84" s="173"/>
      <c r="H84" s="223"/>
      <c r="I84" s="173"/>
      <c r="J84" s="223"/>
      <c r="K84" s="173"/>
      <c r="L84" s="223"/>
      <c r="M84" s="276"/>
      <c r="N84" s="173"/>
    </row>
    <row r="85" spans="1:14" s="8" customFormat="1" ht="19.5" hidden="1" customHeight="1" x14ac:dyDescent="0.35">
      <c r="A85" s="21"/>
      <c r="B85" s="21"/>
      <c r="C85" s="173"/>
      <c r="D85" s="276"/>
      <c r="E85" s="173"/>
      <c r="F85" s="223"/>
      <c r="G85" s="173"/>
      <c r="H85" s="223"/>
      <c r="I85" s="173"/>
      <c r="J85" s="223"/>
      <c r="K85" s="173"/>
      <c r="L85" s="223"/>
      <c r="M85" s="276"/>
      <c r="N85" s="173"/>
    </row>
    <row r="86" spans="1:14" s="8" customFormat="1" ht="19.5" hidden="1" customHeight="1" x14ac:dyDescent="0.35">
      <c r="A86" s="21"/>
      <c r="B86" s="21"/>
      <c r="C86" s="173"/>
      <c r="D86" s="276"/>
      <c r="E86" s="173"/>
      <c r="F86" s="223"/>
      <c r="G86" s="173"/>
      <c r="H86" s="223"/>
      <c r="I86" s="173"/>
      <c r="J86" s="223"/>
      <c r="K86" s="173"/>
      <c r="L86" s="223"/>
      <c r="M86" s="276"/>
      <c r="N86" s="173"/>
    </row>
    <row r="87" spans="1:14" s="8" customFormat="1" ht="19.5" hidden="1" customHeight="1" x14ac:dyDescent="0.35">
      <c r="A87" s="21"/>
      <c r="B87" s="21"/>
      <c r="C87" s="173"/>
      <c r="D87" s="276"/>
      <c r="E87" s="173"/>
      <c r="F87" s="223"/>
      <c r="G87" s="173"/>
      <c r="H87" s="223"/>
      <c r="I87" s="173"/>
      <c r="J87" s="223"/>
      <c r="K87" s="173"/>
      <c r="L87" s="223"/>
      <c r="M87" s="276"/>
      <c r="N87" s="173"/>
    </row>
    <row r="88" spans="1:14" s="8" customFormat="1" ht="19.5" hidden="1" customHeight="1" x14ac:dyDescent="0.35">
      <c r="A88" s="21"/>
      <c r="B88" s="21"/>
      <c r="C88" s="173"/>
      <c r="D88" s="276"/>
      <c r="E88" s="173"/>
      <c r="F88" s="223"/>
      <c r="G88" s="173"/>
      <c r="H88" s="223"/>
      <c r="I88" s="173"/>
      <c r="J88" s="223"/>
      <c r="K88" s="173"/>
      <c r="L88" s="223"/>
      <c r="M88" s="276"/>
      <c r="N88" s="173"/>
    </row>
    <row r="89" spans="1:14" s="8" customFormat="1" ht="19.5" hidden="1" customHeight="1" x14ac:dyDescent="0.35">
      <c r="A89" s="21"/>
      <c r="B89" s="21"/>
      <c r="C89" s="173"/>
      <c r="D89" s="276"/>
      <c r="E89" s="173"/>
      <c r="F89" s="223"/>
      <c r="G89" s="173"/>
      <c r="H89" s="223"/>
      <c r="I89" s="173"/>
      <c r="J89" s="223"/>
      <c r="K89" s="173"/>
      <c r="L89" s="223"/>
      <c r="M89" s="276"/>
      <c r="N89" s="173"/>
    </row>
    <row r="90" spans="1:14" s="8" customFormat="1" ht="19.5" hidden="1" customHeight="1" x14ac:dyDescent="0.35">
      <c r="A90" s="21"/>
      <c r="B90" s="21"/>
      <c r="C90" s="173"/>
      <c r="D90" s="276"/>
      <c r="E90" s="173"/>
      <c r="F90" s="223"/>
      <c r="G90" s="173"/>
      <c r="H90" s="223"/>
      <c r="I90" s="173"/>
      <c r="J90" s="223"/>
      <c r="K90" s="173"/>
      <c r="L90" s="223"/>
      <c r="M90" s="276"/>
      <c r="N90" s="173"/>
    </row>
    <row r="91" spans="1:14" s="8" customFormat="1" ht="19.5" hidden="1" customHeight="1" x14ac:dyDescent="0.35">
      <c r="A91" s="21"/>
      <c r="B91" s="21"/>
      <c r="C91" s="173"/>
      <c r="D91" s="276"/>
      <c r="E91" s="173"/>
      <c r="F91" s="223"/>
      <c r="G91" s="173"/>
      <c r="H91" s="223"/>
      <c r="I91" s="173"/>
      <c r="J91" s="223"/>
      <c r="K91" s="173"/>
      <c r="L91" s="223"/>
      <c r="M91" s="276"/>
      <c r="N91" s="173"/>
    </row>
    <row r="92" spans="1:14" s="8" customFormat="1" ht="19.5" hidden="1" customHeight="1" x14ac:dyDescent="0.35">
      <c r="A92" s="21"/>
      <c r="B92" s="21"/>
      <c r="C92" s="173"/>
      <c r="D92" s="276"/>
      <c r="E92" s="173"/>
      <c r="F92" s="223"/>
      <c r="G92" s="173"/>
      <c r="H92" s="223"/>
      <c r="I92" s="173"/>
      <c r="J92" s="223"/>
      <c r="K92" s="173"/>
      <c r="L92" s="223"/>
      <c r="M92" s="276"/>
      <c r="N92" s="173"/>
    </row>
    <row r="93" spans="1:14" s="8" customFormat="1" ht="19.5" hidden="1" customHeight="1" x14ac:dyDescent="0.35">
      <c r="A93" s="21"/>
      <c r="B93" s="21"/>
      <c r="C93" s="173"/>
      <c r="D93" s="276"/>
      <c r="E93" s="173"/>
      <c r="F93" s="223"/>
      <c r="G93" s="173"/>
      <c r="H93" s="223"/>
      <c r="I93" s="173"/>
      <c r="J93" s="223"/>
      <c r="K93" s="173"/>
      <c r="L93" s="223"/>
      <c r="M93" s="276"/>
      <c r="N93" s="173"/>
    </row>
    <row r="94" spans="1:14" s="8" customFormat="1" ht="19.5" hidden="1" customHeight="1" x14ac:dyDescent="0.35">
      <c r="A94" s="21"/>
      <c r="B94" s="21"/>
      <c r="C94" s="173"/>
      <c r="D94" s="276"/>
      <c r="E94" s="173"/>
      <c r="F94" s="223"/>
      <c r="G94" s="173"/>
      <c r="H94" s="223"/>
      <c r="I94" s="173"/>
      <c r="J94" s="223"/>
      <c r="K94" s="173"/>
      <c r="L94" s="223"/>
      <c r="M94" s="276"/>
      <c r="N94" s="173"/>
    </row>
    <row r="95" spans="1:14" s="8" customFormat="1" ht="19.5" hidden="1" customHeight="1" x14ac:dyDescent="0.35">
      <c r="A95" s="21"/>
      <c r="B95" s="21"/>
      <c r="C95" s="173"/>
      <c r="D95" s="276"/>
      <c r="E95" s="173"/>
      <c r="F95" s="223"/>
      <c r="G95" s="173"/>
      <c r="H95" s="223"/>
      <c r="I95" s="173"/>
      <c r="J95" s="223"/>
      <c r="K95" s="173"/>
      <c r="L95" s="223"/>
      <c r="M95" s="276"/>
      <c r="N95" s="173"/>
    </row>
    <row r="96" spans="1:14" s="8" customFormat="1" ht="19.5" hidden="1" customHeight="1" x14ac:dyDescent="0.35">
      <c r="A96" s="21"/>
      <c r="B96" s="21"/>
      <c r="C96" s="173"/>
      <c r="D96" s="276"/>
      <c r="E96" s="173"/>
      <c r="F96" s="223"/>
      <c r="G96" s="173"/>
      <c r="H96" s="223"/>
      <c r="I96" s="173"/>
      <c r="J96" s="223"/>
      <c r="K96" s="173"/>
      <c r="L96" s="223"/>
      <c r="M96" s="276"/>
      <c r="N96" s="173"/>
    </row>
    <row r="97" spans="1:14" s="8" customFormat="1" ht="19.5" hidden="1" customHeight="1" x14ac:dyDescent="0.35">
      <c r="A97" s="21"/>
      <c r="B97" s="21"/>
      <c r="C97" s="173"/>
      <c r="D97" s="276"/>
      <c r="E97" s="173"/>
      <c r="F97" s="223"/>
      <c r="G97" s="173"/>
      <c r="H97" s="223"/>
      <c r="I97" s="173"/>
      <c r="J97" s="223"/>
      <c r="K97" s="173"/>
      <c r="L97" s="223"/>
      <c r="M97" s="276"/>
      <c r="N97" s="173"/>
    </row>
    <row r="98" spans="1:14" s="8" customFormat="1" ht="19.5" hidden="1" customHeight="1" x14ac:dyDescent="0.35">
      <c r="A98" s="21"/>
      <c r="B98" s="21"/>
      <c r="C98" s="173"/>
      <c r="D98" s="276"/>
      <c r="E98" s="173"/>
      <c r="F98" s="223"/>
      <c r="G98" s="173"/>
      <c r="H98" s="223"/>
      <c r="I98" s="173"/>
      <c r="J98" s="223"/>
      <c r="K98" s="173"/>
      <c r="L98" s="223"/>
      <c r="M98" s="276"/>
      <c r="N98" s="173"/>
    </row>
    <row r="99" spans="1:14" s="8" customFormat="1" ht="19.5" hidden="1" customHeight="1" x14ac:dyDescent="0.35">
      <c r="A99" s="21"/>
      <c r="B99" s="21"/>
      <c r="C99" s="173"/>
      <c r="D99" s="276"/>
      <c r="E99" s="173"/>
      <c r="F99" s="223"/>
      <c r="G99" s="173"/>
      <c r="H99" s="223"/>
      <c r="I99" s="173"/>
      <c r="J99" s="223"/>
      <c r="K99" s="173"/>
      <c r="L99" s="223"/>
      <c r="M99" s="276"/>
      <c r="N99" s="173"/>
    </row>
    <row r="100" spans="1:14" s="8" customFormat="1" ht="19.5" hidden="1" customHeight="1" x14ac:dyDescent="0.35">
      <c r="A100" s="21"/>
      <c r="B100" s="21"/>
      <c r="C100" s="173"/>
      <c r="D100" s="276"/>
      <c r="E100" s="173"/>
      <c r="F100" s="223"/>
      <c r="G100" s="173"/>
      <c r="H100" s="223"/>
      <c r="I100" s="173"/>
      <c r="J100" s="223"/>
      <c r="K100" s="173"/>
      <c r="L100" s="223"/>
      <c r="M100" s="276"/>
      <c r="N100" s="173"/>
    </row>
    <row r="101" spans="1:14" s="8" customFormat="1" ht="19.5" hidden="1" customHeight="1" x14ac:dyDescent="0.35">
      <c r="A101" s="21"/>
      <c r="B101" s="21"/>
      <c r="C101" s="173"/>
      <c r="D101" s="276"/>
      <c r="E101" s="173"/>
      <c r="F101" s="223"/>
      <c r="G101" s="173"/>
      <c r="H101" s="223"/>
      <c r="I101" s="173"/>
      <c r="J101" s="223"/>
      <c r="K101" s="173"/>
      <c r="L101" s="223"/>
      <c r="M101" s="276"/>
      <c r="N101" s="173"/>
    </row>
    <row r="102" spans="1:14" s="8" customFormat="1" ht="19.5" hidden="1" customHeight="1" x14ac:dyDescent="0.35">
      <c r="A102" s="21"/>
      <c r="B102" s="21"/>
      <c r="C102" s="173"/>
      <c r="D102" s="276"/>
      <c r="E102" s="173"/>
      <c r="F102" s="223"/>
      <c r="G102" s="173"/>
      <c r="H102" s="223"/>
      <c r="I102" s="173"/>
      <c r="J102" s="223"/>
      <c r="K102" s="173"/>
      <c r="L102" s="223"/>
      <c r="M102" s="276"/>
      <c r="N102" s="173"/>
    </row>
    <row r="103" spans="1:14" s="8" customFormat="1" ht="19.5" hidden="1" customHeight="1" x14ac:dyDescent="0.35">
      <c r="A103" s="21"/>
      <c r="B103" s="21"/>
      <c r="C103" s="173"/>
      <c r="D103" s="276"/>
      <c r="E103" s="173"/>
      <c r="F103" s="223"/>
      <c r="G103" s="173"/>
      <c r="H103" s="223"/>
      <c r="I103" s="173"/>
      <c r="J103" s="223"/>
      <c r="K103" s="173"/>
      <c r="L103" s="223"/>
      <c r="M103" s="276"/>
      <c r="N103" s="173"/>
    </row>
    <row r="104" spans="1:14" s="8" customFormat="1" ht="19.5" hidden="1" customHeight="1" x14ac:dyDescent="0.35">
      <c r="A104" s="21"/>
      <c r="B104" s="21"/>
      <c r="C104" s="173"/>
      <c r="D104" s="276"/>
      <c r="E104" s="173"/>
      <c r="F104" s="223"/>
      <c r="G104" s="173"/>
      <c r="H104" s="223"/>
      <c r="I104" s="173"/>
      <c r="J104" s="223"/>
      <c r="K104" s="173"/>
      <c r="L104" s="223"/>
      <c r="M104" s="276"/>
      <c r="N104" s="173"/>
    </row>
    <row r="105" spans="1:14" s="8" customFormat="1" ht="19.5" hidden="1" customHeight="1" x14ac:dyDescent="0.35">
      <c r="A105" s="21"/>
      <c r="B105" s="21"/>
      <c r="C105" s="173"/>
      <c r="D105" s="276"/>
      <c r="E105" s="173"/>
      <c r="F105" s="223"/>
      <c r="G105" s="173"/>
      <c r="H105" s="223"/>
      <c r="I105" s="173"/>
      <c r="J105" s="223"/>
      <c r="K105" s="173"/>
      <c r="L105" s="223"/>
      <c r="M105" s="276"/>
      <c r="N105" s="173"/>
    </row>
    <row r="106" spans="1:14" s="8" customFormat="1" ht="19.5" hidden="1" customHeight="1" x14ac:dyDescent="0.35">
      <c r="A106" s="21"/>
      <c r="B106" s="21"/>
      <c r="C106" s="173"/>
      <c r="D106" s="276"/>
      <c r="E106" s="173"/>
      <c r="F106" s="223"/>
      <c r="G106" s="173"/>
      <c r="H106" s="223"/>
      <c r="I106" s="173"/>
      <c r="J106" s="223"/>
      <c r="K106" s="173"/>
      <c r="L106" s="223"/>
      <c r="M106" s="276"/>
      <c r="N106" s="173"/>
    </row>
    <row r="107" spans="1:14" s="8" customFormat="1" ht="19.5" hidden="1" customHeight="1" x14ac:dyDescent="0.35">
      <c r="A107" s="21"/>
      <c r="B107" s="21"/>
      <c r="C107" s="173"/>
      <c r="D107" s="276"/>
      <c r="E107" s="173"/>
      <c r="F107" s="223"/>
      <c r="G107" s="173"/>
      <c r="H107" s="223"/>
      <c r="I107" s="173"/>
      <c r="J107" s="223"/>
      <c r="K107" s="173"/>
      <c r="L107" s="223"/>
      <c r="M107" s="276"/>
      <c r="N107" s="173"/>
    </row>
    <row r="108" spans="1:14" s="8" customFormat="1" ht="19.5" hidden="1" customHeight="1" x14ac:dyDescent="0.35">
      <c r="A108" s="21"/>
      <c r="B108" s="21"/>
      <c r="C108" s="173"/>
      <c r="D108" s="276"/>
      <c r="E108" s="173"/>
      <c r="F108" s="223"/>
      <c r="G108" s="173"/>
      <c r="H108" s="223"/>
      <c r="I108" s="173"/>
      <c r="J108" s="223"/>
      <c r="K108" s="173"/>
      <c r="L108" s="223"/>
      <c r="M108" s="276"/>
      <c r="N108" s="173"/>
    </row>
    <row r="109" spans="1:14" s="8" customFormat="1" ht="19.5" hidden="1" customHeight="1" x14ac:dyDescent="0.35">
      <c r="A109" s="21"/>
      <c r="B109" s="21"/>
      <c r="C109" s="173"/>
      <c r="D109" s="276"/>
      <c r="E109" s="173"/>
      <c r="F109" s="223"/>
      <c r="G109" s="173"/>
      <c r="H109" s="223"/>
      <c r="I109" s="173"/>
      <c r="J109" s="223"/>
      <c r="K109" s="173"/>
      <c r="L109" s="223"/>
      <c r="M109" s="276"/>
      <c r="N109" s="173"/>
    </row>
    <row r="110" spans="1:14" s="8" customFormat="1" ht="19.5" hidden="1" customHeight="1" x14ac:dyDescent="0.35">
      <c r="A110" s="21"/>
      <c r="B110" s="21"/>
      <c r="C110" s="173"/>
      <c r="D110" s="276"/>
      <c r="E110" s="173"/>
      <c r="F110" s="223"/>
      <c r="G110" s="173"/>
      <c r="H110" s="223"/>
      <c r="I110" s="173"/>
      <c r="J110" s="223"/>
      <c r="K110" s="173"/>
      <c r="L110" s="223"/>
      <c r="M110" s="276"/>
      <c r="N110" s="173"/>
    </row>
    <row r="111" spans="1:14" s="8" customFormat="1" ht="19.5" hidden="1" customHeight="1" x14ac:dyDescent="0.35">
      <c r="A111" s="21"/>
      <c r="B111" s="21"/>
      <c r="C111" s="173"/>
      <c r="D111" s="276"/>
      <c r="E111" s="173"/>
      <c r="F111" s="223"/>
      <c r="G111" s="173"/>
      <c r="H111" s="223"/>
      <c r="I111" s="173"/>
      <c r="J111" s="223"/>
      <c r="K111" s="173"/>
      <c r="L111" s="223"/>
      <c r="M111" s="276"/>
      <c r="N111" s="173"/>
    </row>
    <row r="112" spans="1:14" s="8" customFormat="1" ht="19.5" hidden="1" customHeight="1" x14ac:dyDescent="0.35">
      <c r="A112" s="21"/>
      <c r="B112" s="21"/>
      <c r="C112" s="173"/>
      <c r="D112" s="276"/>
      <c r="E112" s="173"/>
      <c r="F112" s="223"/>
      <c r="G112" s="173"/>
      <c r="H112" s="223"/>
      <c r="I112" s="173"/>
      <c r="J112" s="223"/>
      <c r="K112" s="173"/>
      <c r="L112" s="223"/>
      <c r="M112" s="276"/>
      <c r="N112" s="173"/>
    </row>
    <row r="113" spans="1:14" s="8" customFormat="1" ht="19.5" hidden="1" customHeight="1" x14ac:dyDescent="0.35">
      <c r="A113" s="21"/>
      <c r="B113" s="21"/>
      <c r="C113" s="173"/>
      <c r="D113" s="276"/>
      <c r="E113" s="173"/>
      <c r="F113" s="223"/>
      <c r="G113" s="173"/>
      <c r="H113" s="223"/>
      <c r="I113" s="173"/>
      <c r="J113" s="223"/>
      <c r="K113" s="173"/>
      <c r="L113" s="223"/>
      <c r="M113" s="276"/>
      <c r="N113" s="173"/>
    </row>
    <row r="114" spans="1:14" s="8" customFormat="1" ht="19.5" hidden="1" customHeight="1" x14ac:dyDescent="0.35">
      <c r="A114" s="21"/>
      <c r="B114" s="21"/>
      <c r="C114" s="173"/>
      <c r="D114" s="276"/>
      <c r="E114" s="173"/>
      <c r="F114" s="223"/>
      <c r="G114" s="173"/>
      <c r="H114" s="223"/>
      <c r="I114" s="173"/>
      <c r="J114" s="223"/>
      <c r="K114" s="173"/>
      <c r="L114" s="223"/>
      <c r="M114" s="276"/>
      <c r="N114" s="173"/>
    </row>
    <row r="115" spans="1:14" s="8" customFormat="1" ht="19.5" hidden="1" customHeight="1" x14ac:dyDescent="0.35">
      <c r="A115" s="21"/>
      <c r="B115" s="21"/>
      <c r="C115" s="173"/>
      <c r="D115" s="276"/>
      <c r="E115" s="173"/>
      <c r="F115" s="223"/>
      <c r="G115" s="173"/>
      <c r="H115" s="223"/>
      <c r="I115" s="173"/>
      <c r="J115" s="223"/>
      <c r="K115" s="173"/>
      <c r="L115" s="223"/>
      <c r="M115" s="276"/>
      <c r="N115" s="173"/>
    </row>
    <row r="116" spans="1:14" s="8" customFormat="1" ht="19.5" hidden="1" customHeight="1" x14ac:dyDescent="0.35">
      <c r="A116" s="21"/>
      <c r="B116" s="21"/>
      <c r="C116" s="173"/>
      <c r="D116" s="276"/>
      <c r="E116" s="173"/>
      <c r="F116" s="223"/>
      <c r="G116" s="173"/>
      <c r="H116" s="223"/>
      <c r="I116" s="173"/>
      <c r="J116" s="223"/>
      <c r="K116" s="173"/>
      <c r="L116" s="223"/>
      <c r="M116" s="276"/>
      <c r="N116" s="173"/>
    </row>
    <row r="117" spans="1:14" s="8" customFormat="1" ht="19.5" hidden="1" customHeight="1" x14ac:dyDescent="0.35">
      <c r="A117" s="21"/>
      <c r="B117" s="21"/>
      <c r="C117" s="173"/>
      <c r="D117" s="276"/>
      <c r="E117" s="173"/>
      <c r="F117" s="223"/>
      <c r="G117" s="173"/>
      <c r="H117" s="223"/>
      <c r="I117" s="173"/>
      <c r="J117" s="223"/>
      <c r="K117" s="173"/>
      <c r="L117" s="223"/>
      <c r="M117" s="276"/>
      <c r="N117" s="173"/>
    </row>
    <row r="118" spans="1:14" s="8" customFormat="1" ht="19.5" hidden="1" customHeight="1" x14ac:dyDescent="0.35">
      <c r="A118" s="21"/>
      <c r="B118" s="21"/>
      <c r="C118" s="173"/>
      <c r="D118" s="276"/>
      <c r="E118" s="173"/>
      <c r="F118" s="223"/>
      <c r="G118" s="173"/>
      <c r="H118" s="223"/>
      <c r="I118" s="173"/>
      <c r="J118" s="223"/>
      <c r="K118" s="173"/>
      <c r="L118" s="223"/>
      <c r="M118" s="276"/>
      <c r="N118" s="173"/>
    </row>
    <row r="119" spans="1:14" s="8" customFormat="1" ht="19.5" hidden="1" customHeight="1" x14ac:dyDescent="0.35">
      <c r="A119" s="21"/>
      <c r="B119" s="21"/>
      <c r="C119" s="173"/>
      <c r="D119" s="276"/>
      <c r="E119" s="173"/>
      <c r="F119" s="223"/>
      <c r="G119" s="173"/>
      <c r="H119" s="223"/>
      <c r="I119" s="173"/>
      <c r="J119" s="223"/>
      <c r="K119" s="173"/>
      <c r="L119" s="223"/>
      <c r="M119" s="276"/>
      <c r="N119" s="173"/>
    </row>
    <row r="120" spans="1:14" s="8" customFormat="1" ht="19.5" hidden="1" customHeight="1" x14ac:dyDescent="0.35">
      <c r="A120" s="21"/>
      <c r="B120" s="21"/>
      <c r="C120" s="173"/>
      <c r="D120" s="276"/>
      <c r="E120" s="173"/>
      <c r="F120" s="223"/>
      <c r="G120" s="173"/>
      <c r="H120" s="223"/>
      <c r="I120" s="173"/>
      <c r="J120" s="223"/>
      <c r="K120" s="173"/>
      <c r="L120" s="223"/>
      <c r="M120" s="276"/>
      <c r="N120" s="173"/>
    </row>
    <row r="121" spans="1:14" s="8" customFormat="1" ht="19.5" hidden="1" customHeight="1" x14ac:dyDescent="0.35">
      <c r="A121" s="21"/>
      <c r="B121" s="21"/>
      <c r="C121" s="173"/>
      <c r="D121" s="276"/>
      <c r="E121" s="173"/>
      <c r="F121" s="223"/>
      <c r="G121" s="173"/>
      <c r="H121" s="223"/>
      <c r="I121" s="173"/>
      <c r="J121" s="223"/>
      <c r="K121" s="173"/>
      <c r="L121" s="223"/>
      <c r="M121" s="276"/>
      <c r="N121" s="173"/>
    </row>
    <row r="122" spans="1:14" s="8" customFormat="1" ht="19.5" hidden="1" customHeight="1" x14ac:dyDescent="0.35">
      <c r="A122" s="21"/>
      <c r="B122" s="21"/>
      <c r="C122" s="173"/>
      <c r="D122" s="276"/>
      <c r="E122" s="173"/>
      <c r="F122" s="223"/>
      <c r="G122" s="173"/>
      <c r="H122" s="223"/>
      <c r="I122" s="173"/>
      <c r="J122" s="223"/>
      <c r="K122" s="173"/>
      <c r="L122" s="223"/>
      <c r="M122" s="276"/>
      <c r="N122" s="173"/>
    </row>
    <row r="123" spans="1:14" s="8" customFormat="1" ht="19.5" hidden="1" customHeight="1" x14ac:dyDescent="0.35">
      <c r="A123" s="21"/>
      <c r="B123" s="21"/>
      <c r="C123" s="173"/>
      <c r="D123" s="276"/>
      <c r="E123" s="173"/>
      <c r="F123" s="223"/>
      <c r="G123" s="173"/>
      <c r="H123" s="223"/>
      <c r="I123" s="173"/>
      <c r="J123" s="223"/>
      <c r="K123" s="173"/>
      <c r="L123" s="223"/>
      <c r="M123" s="276"/>
      <c r="N123" s="173"/>
    </row>
    <row r="124" spans="1:14" s="8" customFormat="1" ht="19.5" hidden="1" customHeight="1" x14ac:dyDescent="0.35">
      <c r="A124" s="21"/>
      <c r="B124" s="21"/>
      <c r="C124" s="173"/>
      <c r="D124" s="276"/>
      <c r="E124" s="173"/>
      <c r="F124" s="223"/>
      <c r="G124" s="173"/>
      <c r="H124" s="223"/>
      <c r="I124" s="173"/>
      <c r="J124" s="223"/>
      <c r="K124" s="173"/>
      <c r="L124" s="223"/>
      <c r="M124" s="276"/>
      <c r="N124" s="173"/>
    </row>
    <row r="125" spans="1:14" s="8" customFormat="1" ht="19.5" hidden="1" customHeight="1" x14ac:dyDescent="0.35">
      <c r="A125" s="21"/>
      <c r="B125" s="21"/>
      <c r="C125" s="173"/>
      <c r="D125" s="276"/>
      <c r="E125" s="173"/>
      <c r="F125" s="223"/>
      <c r="G125" s="173"/>
      <c r="H125" s="223"/>
      <c r="I125" s="173"/>
      <c r="J125" s="223"/>
      <c r="K125" s="173"/>
      <c r="L125" s="223"/>
      <c r="M125" s="276"/>
      <c r="N125" s="173"/>
    </row>
    <row r="126" spans="1:14" s="8" customFormat="1" ht="19.5" hidden="1" customHeight="1" x14ac:dyDescent="0.35">
      <c r="A126" s="21"/>
      <c r="B126" s="21"/>
      <c r="C126" s="173"/>
      <c r="D126" s="276"/>
      <c r="E126" s="173"/>
      <c r="F126" s="223"/>
      <c r="G126" s="173"/>
      <c r="H126" s="223"/>
      <c r="I126" s="173"/>
      <c r="J126" s="223"/>
      <c r="K126" s="173"/>
      <c r="L126" s="223"/>
      <c r="M126" s="276"/>
      <c r="N126" s="173"/>
    </row>
    <row r="127" spans="1:14" s="8" customFormat="1" ht="19.5" hidden="1" customHeight="1" x14ac:dyDescent="0.35">
      <c r="A127" s="21"/>
      <c r="B127" s="21"/>
      <c r="C127" s="173"/>
      <c r="D127" s="276"/>
      <c r="E127" s="173"/>
      <c r="F127" s="223"/>
      <c r="G127" s="173"/>
      <c r="H127" s="223"/>
      <c r="I127" s="173"/>
      <c r="J127" s="223"/>
      <c r="K127" s="173"/>
      <c r="L127" s="223"/>
      <c r="M127" s="276"/>
      <c r="N127" s="173"/>
    </row>
    <row r="128" spans="1:14" s="8" customFormat="1" ht="19.5" hidden="1" customHeight="1" x14ac:dyDescent="0.35">
      <c r="A128" s="21"/>
      <c r="B128" s="21"/>
      <c r="C128" s="173"/>
      <c r="D128" s="276"/>
      <c r="E128" s="173"/>
      <c r="F128" s="223"/>
      <c r="G128" s="173"/>
      <c r="H128" s="223"/>
      <c r="I128" s="173"/>
      <c r="J128" s="223"/>
      <c r="K128" s="173"/>
      <c r="L128" s="223"/>
      <c r="M128" s="276"/>
      <c r="N128" s="173"/>
    </row>
    <row r="129" spans="1:14" s="8" customFormat="1" ht="19.5" hidden="1" customHeight="1" x14ac:dyDescent="0.35">
      <c r="A129" s="21"/>
      <c r="B129" s="21"/>
      <c r="C129" s="173"/>
      <c r="D129" s="276"/>
      <c r="E129" s="173"/>
      <c r="F129" s="223"/>
      <c r="G129" s="173"/>
      <c r="H129" s="223"/>
      <c r="I129" s="173"/>
      <c r="J129" s="223"/>
      <c r="K129" s="173"/>
      <c r="L129" s="223"/>
      <c r="M129" s="276"/>
      <c r="N129" s="173"/>
    </row>
    <row r="130" spans="1:14" s="8" customFormat="1" ht="19.5" hidden="1" customHeight="1" x14ac:dyDescent="0.35">
      <c r="A130" s="21"/>
      <c r="B130" s="21"/>
      <c r="C130" s="173"/>
      <c r="D130" s="276"/>
      <c r="E130" s="173"/>
      <c r="F130" s="223"/>
      <c r="G130" s="173"/>
      <c r="H130" s="223"/>
      <c r="I130" s="173"/>
      <c r="J130" s="223"/>
      <c r="K130" s="173"/>
      <c r="L130" s="223"/>
      <c r="M130" s="276"/>
      <c r="N130" s="173"/>
    </row>
    <row r="131" spans="1:14" s="8" customFormat="1" ht="19.5" hidden="1" customHeight="1" x14ac:dyDescent="0.35">
      <c r="A131" s="21"/>
      <c r="B131" s="21"/>
      <c r="C131" s="173"/>
      <c r="D131" s="276"/>
      <c r="E131" s="173"/>
      <c r="F131" s="223">
        <f t="shared" ref="F131:F162" si="0">E131*0.03</f>
        <v>0</v>
      </c>
      <c r="G131" s="173"/>
      <c r="H131" s="223">
        <f t="shared" ref="H131:H162" si="1">G131*0.03</f>
        <v>0</v>
      </c>
      <c r="I131" s="173"/>
      <c r="J131" s="223">
        <f t="shared" ref="J131:J162" si="2">I131*0.02</f>
        <v>0</v>
      </c>
      <c r="K131" s="173"/>
      <c r="L131" s="223">
        <f t="shared" ref="L131:L162" si="3">K131*0.02</f>
        <v>0</v>
      </c>
      <c r="M131" s="276"/>
      <c r="N131" s="173"/>
    </row>
    <row r="132" spans="1:14" s="8" customFormat="1" ht="19.5" hidden="1" customHeight="1" x14ac:dyDescent="0.35">
      <c r="A132" s="21"/>
      <c r="B132" s="21"/>
      <c r="C132" s="173"/>
      <c r="D132" s="276"/>
      <c r="E132" s="173"/>
      <c r="F132" s="223">
        <f t="shared" si="0"/>
        <v>0</v>
      </c>
      <c r="G132" s="173"/>
      <c r="H132" s="223">
        <f t="shared" si="1"/>
        <v>0</v>
      </c>
      <c r="I132" s="173"/>
      <c r="J132" s="223">
        <f t="shared" si="2"/>
        <v>0</v>
      </c>
      <c r="K132" s="173"/>
      <c r="L132" s="223">
        <f t="shared" si="3"/>
        <v>0</v>
      </c>
      <c r="M132" s="276"/>
      <c r="N132" s="173"/>
    </row>
    <row r="133" spans="1:14" s="8" customFormat="1" ht="19.5" hidden="1" customHeight="1" x14ac:dyDescent="0.35">
      <c r="A133" s="21"/>
      <c r="B133" s="21"/>
      <c r="C133" s="173"/>
      <c r="D133" s="276"/>
      <c r="E133" s="173"/>
      <c r="F133" s="223">
        <f t="shared" si="0"/>
        <v>0</v>
      </c>
      <c r="G133" s="173"/>
      <c r="H133" s="223">
        <f t="shared" si="1"/>
        <v>0</v>
      </c>
      <c r="I133" s="173"/>
      <c r="J133" s="223">
        <f t="shared" si="2"/>
        <v>0</v>
      </c>
      <c r="K133" s="173"/>
      <c r="L133" s="223">
        <f t="shared" si="3"/>
        <v>0</v>
      </c>
      <c r="M133" s="276"/>
      <c r="N133" s="173"/>
    </row>
    <row r="134" spans="1:14" s="8" customFormat="1" ht="19.5" hidden="1" customHeight="1" x14ac:dyDescent="0.35">
      <c r="A134" s="21"/>
      <c r="B134" s="21"/>
      <c r="C134" s="173"/>
      <c r="D134" s="276"/>
      <c r="E134" s="173"/>
      <c r="F134" s="223">
        <f t="shared" si="0"/>
        <v>0</v>
      </c>
      <c r="G134" s="173"/>
      <c r="H134" s="223">
        <f t="shared" si="1"/>
        <v>0</v>
      </c>
      <c r="I134" s="173"/>
      <c r="J134" s="223">
        <f t="shared" si="2"/>
        <v>0</v>
      </c>
      <c r="K134" s="173"/>
      <c r="L134" s="223">
        <f t="shared" si="3"/>
        <v>0</v>
      </c>
      <c r="M134" s="276"/>
      <c r="N134" s="173"/>
    </row>
    <row r="135" spans="1:14" s="8" customFormat="1" ht="19.5" hidden="1" customHeight="1" x14ac:dyDescent="0.35">
      <c r="A135" s="21"/>
      <c r="B135" s="21"/>
      <c r="C135" s="173"/>
      <c r="D135" s="276"/>
      <c r="E135" s="173"/>
      <c r="F135" s="223">
        <f t="shared" si="0"/>
        <v>0</v>
      </c>
      <c r="G135" s="173"/>
      <c r="H135" s="223">
        <f t="shared" si="1"/>
        <v>0</v>
      </c>
      <c r="I135" s="173"/>
      <c r="J135" s="223">
        <f t="shared" si="2"/>
        <v>0</v>
      </c>
      <c r="K135" s="173"/>
      <c r="L135" s="223">
        <f t="shared" si="3"/>
        <v>0</v>
      </c>
      <c r="M135" s="276"/>
      <c r="N135" s="173"/>
    </row>
    <row r="136" spans="1:14" s="8" customFormat="1" ht="19.5" hidden="1" customHeight="1" x14ac:dyDescent="0.35">
      <c r="A136" s="21"/>
      <c r="B136" s="21"/>
      <c r="C136" s="173"/>
      <c r="D136" s="276"/>
      <c r="E136" s="173"/>
      <c r="F136" s="223">
        <f t="shared" si="0"/>
        <v>0</v>
      </c>
      <c r="G136" s="173"/>
      <c r="H136" s="223">
        <f t="shared" si="1"/>
        <v>0</v>
      </c>
      <c r="I136" s="173"/>
      <c r="J136" s="223">
        <f t="shared" si="2"/>
        <v>0</v>
      </c>
      <c r="K136" s="173"/>
      <c r="L136" s="223">
        <f t="shared" si="3"/>
        <v>0</v>
      </c>
      <c r="M136" s="276"/>
      <c r="N136" s="173"/>
    </row>
    <row r="137" spans="1:14" s="8" customFormat="1" ht="19.5" hidden="1" customHeight="1" x14ac:dyDescent="0.35">
      <c r="A137" s="21"/>
      <c r="B137" s="21"/>
      <c r="C137" s="173"/>
      <c r="D137" s="276"/>
      <c r="E137" s="173"/>
      <c r="F137" s="223">
        <f t="shared" si="0"/>
        <v>0</v>
      </c>
      <c r="G137" s="173"/>
      <c r="H137" s="223">
        <f t="shared" si="1"/>
        <v>0</v>
      </c>
      <c r="I137" s="173"/>
      <c r="J137" s="223">
        <f t="shared" si="2"/>
        <v>0</v>
      </c>
      <c r="K137" s="173"/>
      <c r="L137" s="223">
        <f t="shared" si="3"/>
        <v>0</v>
      </c>
      <c r="M137" s="276"/>
      <c r="N137" s="173"/>
    </row>
    <row r="138" spans="1:14" s="8" customFormat="1" ht="19.5" hidden="1" customHeight="1" x14ac:dyDescent="0.35">
      <c r="A138" s="21"/>
      <c r="B138" s="21"/>
      <c r="C138" s="173"/>
      <c r="D138" s="276"/>
      <c r="E138" s="173"/>
      <c r="F138" s="223">
        <f t="shared" si="0"/>
        <v>0</v>
      </c>
      <c r="G138" s="173"/>
      <c r="H138" s="223">
        <f t="shared" si="1"/>
        <v>0</v>
      </c>
      <c r="I138" s="173"/>
      <c r="J138" s="223">
        <f t="shared" si="2"/>
        <v>0</v>
      </c>
      <c r="K138" s="173"/>
      <c r="L138" s="223">
        <f t="shared" si="3"/>
        <v>0</v>
      </c>
      <c r="M138" s="276"/>
      <c r="N138" s="173"/>
    </row>
    <row r="139" spans="1:14" s="8" customFormat="1" ht="19.5" hidden="1" customHeight="1" x14ac:dyDescent="0.35">
      <c r="A139" s="21"/>
      <c r="B139" s="21"/>
      <c r="C139" s="173"/>
      <c r="D139" s="276"/>
      <c r="E139" s="173"/>
      <c r="F139" s="223">
        <f t="shared" si="0"/>
        <v>0</v>
      </c>
      <c r="G139" s="173"/>
      <c r="H139" s="223">
        <f t="shared" si="1"/>
        <v>0</v>
      </c>
      <c r="I139" s="173"/>
      <c r="J139" s="223">
        <f t="shared" si="2"/>
        <v>0</v>
      </c>
      <c r="K139" s="173"/>
      <c r="L139" s="223">
        <f t="shared" si="3"/>
        <v>0</v>
      </c>
      <c r="M139" s="276"/>
      <c r="N139" s="173"/>
    </row>
    <row r="140" spans="1:14" s="8" customFormat="1" ht="19.5" hidden="1" customHeight="1" x14ac:dyDescent="0.35">
      <c r="A140" s="21"/>
      <c r="B140" s="21"/>
      <c r="C140" s="173"/>
      <c r="D140" s="276"/>
      <c r="E140" s="173"/>
      <c r="F140" s="223">
        <f t="shared" si="0"/>
        <v>0</v>
      </c>
      <c r="G140" s="173"/>
      <c r="H140" s="223">
        <f t="shared" si="1"/>
        <v>0</v>
      </c>
      <c r="I140" s="173"/>
      <c r="J140" s="223">
        <f t="shared" si="2"/>
        <v>0</v>
      </c>
      <c r="K140" s="173"/>
      <c r="L140" s="223">
        <f t="shared" si="3"/>
        <v>0</v>
      </c>
      <c r="M140" s="276"/>
      <c r="N140" s="173"/>
    </row>
    <row r="141" spans="1:14" s="8" customFormat="1" ht="19.5" hidden="1" customHeight="1" x14ac:dyDescent="0.35">
      <c r="A141" s="21"/>
      <c r="B141" s="21"/>
      <c r="C141" s="173"/>
      <c r="D141" s="276"/>
      <c r="E141" s="173"/>
      <c r="F141" s="223">
        <f t="shared" si="0"/>
        <v>0</v>
      </c>
      <c r="G141" s="173"/>
      <c r="H141" s="223">
        <f t="shared" si="1"/>
        <v>0</v>
      </c>
      <c r="I141" s="173"/>
      <c r="J141" s="223">
        <f t="shared" si="2"/>
        <v>0</v>
      </c>
      <c r="K141" s="173"/>
      <c r="L141" s="223">
        <f t="shared" si="3"/>
        <v>0</v>
      </c>
      <c r="M141" s="276"/>
      <c r="N141" s="173"/>
    </row>
    <row r="142" spans="1:14" s="8" customFormat="1" ht="19.5" hidden="1" customHeight="1" x14ac:dyDescent="0.35">
      <c r="A142" s="21"/>
      <c r="B142" s="21"/>
      <c r="C142" s="173"/>
      <c r="D142" s="276"/>
      <c r="E142" s="173"/>
      <c r="F142" s="223">
        <f t="shared" si="0"/>
        <v>0</v>
      </c>
      <c r="G142" s="173"/>
      <c r="H142" s="223">
        <f t="shared" si="1"/>
        <v>0</v>
      </c>
      <c r="I142" s="173"/>
      <c r="J142" s="223">
        <f t="shared" si="2"/>
        <v>0</v>
      </c>
      <c r="K142" s="173"/>
      <c r="L142" s="223">
        <f t="shared" si="3"/>
        <v>0</v>
      </c>
      <c r="M142" s="276"/>
      <c r="N142" s="173"/>
    </row>
    <row r="143" spans="1:14" s="8" customFormat="1" ht="19.5" hidden="1" customHeight="1" x14ac:dyDescent="0.35">
      <c r="A143" s="21"/>
      <c r="B143" s="21"/>
      <c r="C143" s="173"/>
      <c r="D143" s="276"/>
      <c r="E143" s="173"/>
      <c r="F143" s="223">
        <f t="shared" si="0"/>
        <v>0</v>
      </c>
      <c r="G143" s="173"/>
      <c r="H143" s="223">
        <f t="shared" si="1"/>
        <v>0</v>
      </c>
      <c r="I143" s="173"/>
      <c r="J143" s="223">
        <f t="shared" si="2"/>
        <v>0</v>
      </c>
      <c r="K143" s="173"/>
      <c r="L143" s="223">
        <f t="shared" si="3"/>
        <v>0</v>
      </c>
      <c r="M143" s="276"/>
      <c r="N143" s="173"/>
    </row>
    <row r="144" spans="1:14" s="8" customFormat="1" ht="19.5" hidden="1" customHeight="1" x14ac:dyDescent="0.35">
      <c r="A144" s="21"/>
      <c r="B144" s="21"/>
      <c r="C144" s="173"/>
      <c r="D144" s="276"/>
      <c r="E144" s="173"/>
      <c r="F144" s="223">
        <f t="shared" si="0"/>
        <v>0</v>
      </c>
      <c r="G144" s="173"/>
      <c r="H144" s="223">
        <f t="shared" si="1"/>
        <v>0</v>
      </c>
      <c r="I144" s="173"/>
      <c r="J144" s="223">
        <f t="shared" si="2"/>
        <v>0</v>
      </c>
      <c r="K144" s="173"/>
      <c r="L144" s="223">
        <f t="shared" si="3"/>
        <v>0</v>
      </c>
      <c r="M144" s="276"/>
      <c r="N144" s="173"/>
    </row>
    <row r="145" spans="1:14" s="8" customFormat="1" ht="19.5" hidden="1" customHeight="1" x14ac:dyDescent="0.35">
      <c r="A145" s="21"/>
      <c r="B145" s="21"/>
      <c r="C145" s="173"/>
      <c r="D145" s="276"/>
      <c r="E145" s="173"/>
      <c r="F145" s="223">
        <f t="shared" si="0"/>
        <v>0</v>
      </c>
      <c r="G145" s="173"/>
      <c r="H145" s="223">
        <f t="shared" si="1"/>
        <v>0</v>
      </c>
      <c r="I145" s="173"/>
      <c r="J145" s="223">
        <f t="shared" si="2"/>
        <v>0</v>
      </c>
      <c r="K145" s="173"/>
      <c r="L145" s="223">
        <f t="shared" si="3"/>
        <v>0</v>
      </c>
      <c r="M145" s="276"/>
      <c r="N145" s="173"/>
    </row>
    <row r="146" spans="1:14" s="8" customFormat="1" ht="19.5" hidden="1" customHeight="1" x14ac:dyDescent="0.35">
      <c r="A146" s="21"/>
      <c r="B146" s="21"/>
      <c r="C146" s="173"/>
      <c r="D146" s="276"/>
      <c r="E146" s="173"/>
      <c r="F146" s="223">
        <f t="shared" si="0"/>
        <v>0</v>
      </c>
      <c r="G146" s="173"/>
      <c r="H146" s="223">
        <f t="shared" si="1"/>
        <v>0</v>
      </c>
      <c r="I146" s="173"/>
      <c r="J146" s="223">
        <f t="shared" si="2"/>
        <v>0</v>
      </c>
      <c r="K146" s="173"/>
      <c r="L146" s="223">
        <f t="shared" si="3"/>
        <v>0</v>
      </c>
      <c r="M146" s="276"/>
      <c r="N146" s="173"/>
    </row>
    <row r="147" spans="1:14" s="8" customFormat="1" ht="19.5" hidden="1" customHeight="1" x14ac:dyDescent="0.35">
      <c r="A147" s="21"/>
      <c r="B147" s="21"/>
      <c r="C147" s="173"/>
      <c r="D147" s="276"/>
      <c r="E147" s="173"/>
      <c r="F147" s="223">
        <f t="shared" si="0"/>
        <v>0</v>
      </c>
      <c r="G147" s="173"/>
      <c r="H147" s="223">
        <f t="shared" si="1"/>
        <v>0</v>
      </c>
      <c r="I147" s="173"/>
      <c r="J147" s="223">
        <f t="shared" si="2"/>
        <v>0</v>
      </c>
      <c r="K147" s="173"/>
      <c r="L147" s="223">
        <f t="shared" si="3"/>
        <v>0</v>
      </c>
      <c r="M147" s="276"/>
      <c r="N147" s="173"/>
    </row>
    <row r="148" spans="1:14" s="8" customFormat="1" ht="19.5" hidden="1" customHeight="1" x14ac:dyDescent="0.35">
      <c r="A148" s="21"/>
      <c r="B148" s="21"/>
      <c r="C148" s="173"/>
      <c r="D148" s="276"/>
      <c r="E148" s="173"/>
      <c r="F148" s="223">
        <f t="shared" si="0"/>
        <v>0</v>
      </c>
      <c r="G148" s="173"/>
      <c r="H148" s="223">
        <f t="shared" si="1"/>
        <v>0</v>
      </c>
      <c r="I148" s="173"/>
      <c r="J148" s="223">
        <f t="shared" si="2"/>
        <v>0</v>
      </c>
      <c r="K148" s="173"/>
      <c r="L148" s="223">
        <f t="shared" si="3"/>
        <v>0</v>
      </c>
      <c r="M148" s="276"/>
      <c r="N148" s="173"/>
    </row>
    <row r="149" spans="1:14" s="8" customFormat="1" ht="19.5" hidden="1" customHeight="1" x14ac:dyDescent="0.35">
      <c r="A149" s="21"/>
      <c r="B149" s="21"/>
      <c r="C149" s="173"/>
      <c r="D149" s="276"/>
      <c r="E149" s="173"/>
      <c r="F149" s="223">
        <f t="shared" si="0"/>
        <v>0</v>
      </c>
      <c r="G149" s="173"/>
      <c r="H149" s="223">
        <f t="shared" si="1"/>
        <v>0</v>
      </c>
      <c r="I149" s="173"/>
      <c r="J149" s="223">
        <f t="shared" si="2"/>
        <v>0</v>
      </c>
      <c r="K149" s="173"/>
      <c r="L149" s="223">
        <f t="shared" si="3"/>
        <v>0</v>
      </c>
      <c r="M149" s="276"/>
      <c r="N149" s="173"/>
    </row>
    <row r="150" spans="1:14" s="8" customFormat="1" ht="19.5" hidden="1" customHeight="1" x14ac:dyDescent="0.35">
      <c r="A150" s="21"/>
      <c r="B150" s="21"/>
      <c r="C150" s="173"/>
      <c r="D150" s="276"/>
      <c r="E150" s="173"/>
      <c r="F150" s="223">
        <f t="shared" si="0"/>
        <v>0</v>
      </c>
      <c r="G150" s="173"/>
      <c r="H150" s="223">
        <f t="shared" si="1"/>
        <v>0</v>
      </c>
      <c r="I150" s="173"/>
      <c r="J150" s="223">
        <f t="shared" si="2"/>
        <v>0</v>
      </c>
      <c r="K150" s="173"/>
      <c r="L150" s="223">
        <f t="shared" si="3"/>
        <v>0</v>
      </c>
      <c r="M150" s="276"/>
      <c r="N150" s="173"/>
    </row>
    <row r="151" spans="1:14" s="8" customFormat="1" ht="19.5" hidden="1" customHeight="1" x14ac:dyDescent="0.35">
      <c r="A151" s="21"/>
      <c r="B151" s="21"/>
      <c r="C151" s="173"/>
      <c r="D151" s="276"/>
      <c r="E151" s="173"/>
      <c r="F151" s="223">
        <f t="shared" si="0"/>
        <v>0</v>
      </c>
      <c r="G151" s="173"/>
      <c r="H151" s="223">
        <f t="shared" si="1"/>
        <v>0</v>
      </c>
      <c r="I151" s="173"/>
      <c r="J151" s="223">
        <f t="shared" si="2"/>
        <v>0</v>
      </c>
      <c r="K151" s="173"/>
      <c r="L151" s="223">
        <f t="shared" si="3"/>
        <v>0</v>
      </c>
      <c r="M151" s="276"/>
      <c r="N151" s="173"/>
    </row>
    <row r="152" spans="1:14" s="8" customFormat="1" ht="19.5" hidden="1" customHeight="1" x14ac:dyDescent="0.35">
      <c r="A152" s="21"/>
      <c r="B152" s="21"/>
      <c r="C152" s="173"/>
      <c r="D152" s="276"/>
      <c r="E152" s="173"/>
      <c r="F152" s="223">
        <f t="shared" si="0"/>
        <v>0</v>
      </c>
      <c r="G152" s="173"/>
      <c r="H152" s="223">
        <f t="shared" si="1"/>
        <v>0</v>
      </c>
      <c r="I152" s="173"/>
      <c r="J152" s="223">
        <f t="shared" si="2"/>
        <v>0</v>
      </c>
      <c r="K152" s="173"/>
      <c r="L152" s="223">
        <f t="shared" si="3"/>
        <v>0</v>
      </c>
      <c r="M152" s="276"/>
      <c r="N152" s="173"/>
    </row>
    <row r="153" spans="1:14" s="8" customFormat="1" ht="19.5" hidden="1" customHeight="1" x14ac:dyDescent="0.35">
      <c r="A153" s="21"/>
      <c r="B153" s="21"/>
      <c r="C153" s="173"/>
      <c r="D153" s="276"/>
      <c r="E153" s="173"/>
      <c r="F153" s="223">
        <f t="shared" si="0"/>
        <v>0</v>
      </c>
      <c r="G153" s="173"/>
      <c r="H153" s="223">
        <f t="shared" si="1"/>
        <v>0</v>
      </c>
      <c r="I153" s="173"/>
      <c r="J153" s="223">
        <f t="shared" si="2"/>
        <v>0</v>
      </c>
      <c r="K153" s="173"/>
      <c r="L153" s="223">
        <f t="shared" si="3"/>
        <v>0</v>
      </c>
      <c r="M153" s="276"/>
      <c r="N153" s="173"/>
    </row>
    <row r="154" spans="1:14" s="8" customFormat="1" ht="19.5" hidden="1" customHeight="1" x14ac:dyDescent="0.35">
      <c r="A154" s="21"/>
      <c r="B154" s="21"/>
      <c r="C154" s="173"/>
      <c r="D154" s="276"/>
      <c r="E154" s="173"/>
      <c r="F154" s="223">
        <f t="shared" si="0"/>
        <v>0</v>
      </c>
      <c r="G154" s="173"/>
      <c r="H154" s="223">
        <f t="shared" si="1"/>
        <v>0</v>
      </c>
      <c r="I154" s="173"/>
      <c r="J154" s="223">
        <f t="shared" si="2"/>
        <v>0</v>
      </c>
      <c r="K154" s="173"/>
      <c r="L154" s="223">
        <f t="shared" si="3"/>
        <v>0</v>
      </c>
      <c r="M154" s="276"/>
      <c r="N154" s="173"/>
    </row>
    <row r="155" spans="1:14" s="8" customFormat="1" ht="19.5" hidden="1" customHeight="1" x14ac:dyDescent="0.35">
      <c r="A155" s="21"/>
      <c r="B155" s="21"/>
      <c r="C155" s="173"/>
      <c r="D155" s="276"/>
      <c r="E155" s="173"/>
      <c r="F155" s="223">
        <f t="shared" si="0"/>
        <v>0</v>
      </c>
      <c r="G155" s="173"/>
      <c r="H155" s="223">
        <f t="shared" si="1"/>
        <v>0</v>
      </c>
      <c r="I155" s="173"/>
      <c r="J155" s="223">
        <f t="shared" si="2"/>
        <v>0</v>
      </c>
      <c r="K155" s="173"/>
      <c r="L155" s="223">
        <f t="shared" si="3"/>
        <v>0</v>
      </c>
      <c r="M155" s="276"/>
      <c r="N155" s="173"/>
    </row>
    <row r="156" spans="1:14" s="8" customFormat="1" ht="19.5" hidden="1" customHeight="1" x14ac:dyDescent="0.35">
      <c r="A156" s="21"/>
      <c r="B156" s="21"/>
      <c r="C156" s="173"/>
      <c r="D156" s="276"/>
      <c r="E156" s="173"/>
      <c r="F156" s="223">
        <f t="shared" si="0"/>
        <v>0</v>
      </c>
      <c r="G156" s="173"/>
      <c r="H156" s="223">
        <f t="shared" si="1"/>
        <v>0</v>
      </c>
      <c r="I156" s="173"/>
      <c r="J156" s="223">
        <f t="shared" si="2"/>
        <v>0</v>
      </c>
      <c r="K156" s="173"/>
      <c r="L156" s="223">
        <f t="shared" si="3"/>
        <v>0</v>
      </c>
      <c r="M156" s="276"/>
      <c r="N156" s="173"/>
    </row>
    <row r="157" spans="1:14" s="8" customFormat="1" ht="19.5" hidden="1" customHeight="1" x14ac:dyDescent="0.35">
      <c r="A157" s="21"/>
      <c r="B157" s="21"/>
      <c r="C157" s="173"/>
      <c r="D157" s="276"/>
      <c r="E157" s="173"/>
      <c r="F157" s="223">
        <f t="shared" si="0"/>
        <v>0</v>
      </c>
      <c r="G157" s="173"/>
      <c r="H157" s="223">
        <f t="shared" si="1"/>
        <v>0</v>
      </c>
      <c r="I157" s="173"/>
      <c r="J157" s="223">
        <f t="shared" si="2"/>
        <v>0</v>
      </c>
      <c r="K157" s="173"/>
      <c r="L157" s="223">
        <f t="shared" si="3"/>
        <v>0</v>
      </c>
      <c r="M157" s="276"/>
      <c r="N157" s="173"/>
    </row>
    <row r="158" spans="1:14" s="8" customFormat="1" ht="19.5" hidden="1" customHeight="1" x14ac:dyDescent="0.35">
      <c r="A158" s="21"/>
      <c r="B158" s="21"/>
      <c r="C158" s="173"/>
      <c r="D158" s="276"/>
      <c r="E158" s="173"/>
      <c r="F158" s="223">
        <f t="shared" si="0"/>
        <v>0</v>
      </c>
      <c r="G158" s="173"/>
      <c r="H158" s="223">
        <f t="shared" si="1"/>
        <v>0</v>
      </c>
      <c r="I158" s="173"/>
      <c r="J158" s="223">
        <f t="shared" si="2"/>
        <v>0</v>
      </c>
      <c r="K158" s="173"/>
      <c r="L158" s="223">
        <f t="shared" si="3"/>
        <v>0</v>
      </c>
      <c r="M158" s="276"/>
      <c r="N158" s="173"/>
    </row>
    <row r="159" spans="1:14" s="8" customFormat="1" ht="19.5" hidden="1" customHeight="1" x14ac:dyDescent="0.35">
      <c r="A159" s="21"/>
      <c r="B159" s="21"/>
      <c r="C159" s="173"/>
      <c r="D159" s="276"/>
      <c r="E159" s="173"/>
      <c r="F159" s="223">
        <f t="shared" si="0"/>
        <v>0</v>
      </c>
      <c r="G159" s="173"/>
      <c r="H159" s="223">
        <f t="shared" si="1"/>
        <v>0</v>
      </c>
      <c r="I159" s="173"/>
      <c r="J159" s="223">
        <f t="shared" si="2"/>
        <v>0</v>
      </c>
      <c r="K159" s="173"/>
      <c r="L159" s="223">
        <f t="shared" si="3"/>
        <v>0</v>
      </c>
      <c r="M159" s="276"/>
      <c r="N159" s="173"/>
    </row>
    <row r="160" spans="1:14" s="8" customFormat="1" ht="19.5" hidden="1" customHeight="1" x14ac:dyDescent="0.35">
      <c r="A160" s="21"/>
      <c r="B160" s="21"/>
      <c r="C160" s="173"/>
      <c r="D160" s="276"/>
      <c r="E160" s="173"/>
      <c r="F160" s="223">
        <f t="shared" si="0"/>
        <v>0</v>
      </c>
      <c r="G160" s="173"/>
      <c r="H160" s="223">
        <f t="shared" si="1"/>
        <v>0</v>
      </c>
      <c r="I160" s="173"/>
      <c r="J160" s="223">
        <f t="shared" si="2"/>
        <v>0</v>
      </c>
      <c r="K160" s="173"/>
      <c r="L160" s="223">
        <f t="shared" si="3"/>
        <v>0</v>
      </c>
      <c r="M160" s="276"/>
      <c r="N160" s="173"/>
    </row>
    <row r="161" spans="1:14" s="8" customFormat="1" ht="19.5" hidden="1" customHeight="1" x14ac:dyDescent="0.35">
      <c r="A161" s="21"/>
      <c r="B161" s="21"/>
      <c r="C161" s="173"/>
      <c r="D161" s="276"/>
      <c r="E161" s="173"/>
      <c r="F161" s="223">
        <f t="shared" si="0"/>
        <v>0</v>
      </c>
      <c r="G161" s="173"/>
      <c r="H161" s="223">
        <f t="shared" si="1"/>
        <v>0</v>
      </c>
      <c r="I161" s="173"/>
      <c r="J161" s="223">
        <f t="shared" si="2"/>
        <v>0</v>
      </c>
      <c r="K161" s="173"/>
      <c r="L161" s="223">
        <f t="shared" si="3"/>
        <v>0</v>
      </c>
      <c r="M161" s="276"/>
      <c r="N161" s="173"/>
    </row>
    <row r="162" spans="1:14" s="8" customFormat="1" ht="19.5" hidden="1" customHeight="1" x14ac:dyDescent="0.35">
      <c r="A162" s="21"/>
      <c r="B162" s="21"/>
      <c r="C162" s="173"/>
      <c r="D162" s="276"/>
      <c r="E162" s="173"/>
      <c r="F162" s="223">
        <f t="shared" si="0"/>
        <v>0</v>
      </c>
      <c r="G162" s="173"/>
      <c r="H162" s="223">
        <f t="shared" si="1"/>
        <v>0</v>
      </c>
      <c r="I162" s="173"/>
      <c r="J162" s="223">
        <f t="shared" si="2"/>
        <v>0</v>
      </c>
      <c r="K162" s="173"/>
      <c r="L162" s="223">
        <f t="shared" si="3"/>
        <v>0</v>
      </c>
      <c r="M162" s="276"/>
      <c r="N162" s="173"/>
    </row>
    <row r="163" spans="1:14" s="8" customFormat="1" ht="19.5" customHeight="1" x14ac:dyDescent="0.35">
      <c r="A163" s="21">
        <v>1</v>
      </c>
      <c r="B163" s="21" t="str">
        <f>'[23]Зведена 1к І с'!$D$19</f>
        <v>Помазок Ю.О.</v>
      </c>
      <c r="C163" s="173" t="s">
        <v>24</v>
      </c>
      <c r="D163" s="276">
        <f>'[24]Зведена 1к ІІ с'!$Y$19*0.9</f>
        <v>84.1</v>
      </c>
      <c r="E163" s="173"/>
      <c r="F163" s="223">
        <f t="shared" ref="F163:F194" si="4">E163*0.03</f>
        <v>0</v>
      </c>
      <c r="G163" s="173"/>
      <c r="H163" s="223">
        <f t="shared" ref="H163:H194" si="5">G163*0.03</f>
        <v>0</v>
      </c>
      <c r="I163" s="173"/>
      <c r="J163" s="223">
        <f t="shared" ref="J163:J194" si="6">I163*0.02</f>
        <v>0</v>
      </c>
      <c r="K163" s="173"/>
      <c r="L163" s="223">
        <f t="shared" ref="L163:L194" si="7">K163*0.02</f>
        <v>0</v>
      </c>
      <c r="M163" s="276">
        <f t="shared" ref="M163:M194" si="8">D163+F163+H163+J163+L163</f>
        <v>84.1</v>
      </c>
      <c r="N163" s="173" t="s">
        <v>49</v>
      </c>
    </row>
    <row r="164" spans="1:14" s="8" customFormat="1" ht="19.5" customHeight="1" x14ac:dyDescent="0.35">
      <c r="A164" s="21">
        <v>2</v>
      </c>
      <c r="B164" s="21" t="str">
        <f>'[23]Зведена 1к І с'!$D$11</f>
        <v>Андрущенко Д.О.</v>
      </c>
      <c r="C164" s="173" t="s">
        <v>24</v>
      </c>
      <c r="D164" s="276">
        <f>'[24]Зведена 1к ІІ с'!$Y$11*0.9</f>
        <v>87.3</v>
      </c>
      <c r="E164" s="173"/>
      <c r="F164" s="223">
        <f t="shared" si="4"/>
        <v>0</v>
      </c>
      <c r="G164" s="173"/>
      <c r="H164" s="223">
        <f t="shared" si="5"/>
        <v>0</v>
      </c>
      <c r="I164" s="173"/>
      <c r="J164" s="223">
        <f t="shared" si="6"/>
        <v>0</v>
      </c>
      <c r="K164" s="173"/>
      <c r="L164" s="223">
        <f t="shared" si="7"/>
        <v>0</v>
      </c>
      <c r="M164" s="276">
        <f t="shared" si="8"/>
        <v>87.3</v>
      </c>
      <c r="N164" s="173" t="s">
        <v>49</v>
      </c>
    </row>
    <row r="165" spans="1:14" s="8" customFormat="1" ht="19.5" hidden="1" customHeight="1" x14ac:dyDescent="0.35">
      <c r="A165" s="21"/>
      <c r="B165" s="21"/>
      <c r="C165" s="173" t="s">
        <v>24</v>
      </c>
      <c r="D165" s="276"/>
      <c r="E165" s="173"/>
      <c r="F165" s="223">
        <f t="shared" si="4"/>
        <v>0</v>
      </c>
      <c r="G165" s="173"/>
      <c r="H165" s="223">
        <f t="shared" si="5"/>
        <v>0</v>
      </c>
      <c r="I165" s="173"/>
      <c r="J165" s="223">
        <f t="shared" si="6"/>
        <v>0</v>
      </c>
      <c r="K165" s="173"/>
      <c r="L165" s="223">
        <f t="shared" si="7"/>
        <v>0</v>
      </c>
      <c r="M165" s="276">
        <f t="shared" si="8"/>
        <v>0</v>
      </c>
      <c r="N165" s="173"/>
    </row>
    <row r="166" spans="1:14" s="8" customFormat="1" ht="19.5" hidden="1" customHeight="1" x14ac:dyDescent="0.35">
      <c r="A166" s="21"/>
      <c r="B166" s="21"/>
      <c r="C166" s="173" t="s">
        <v>24</v>
      </c>
      <c r="D166" s="276"/>
      <c r="E166" s="173"/>
      <c r="F166" s="223">
        <f t="shared" si="4"/>
        <v>0</v>
      </c>
      <c r="G166" s="173"/>
      <c r="H166" s="223">
        <f t="shared" si="5"/>
        <v>0</v>
      </c>
      <c r="I166" s="173"/>
      <c r="J166" s="223">
        <f t="shared" si="6"/>
        <v>0</v>
      </c>
      <c r="K166" s="173"/>
      <c r="L166" s="223">
        <f t="shared" si="7"/>
        <v>0</v>
      </c>
      <c r="M166" s="276">
        <f t="shared" si="8"/>
        <v>0</v>
      </c>
      <c r="N166" s="173"/>
    </row>
    <row r="167" spans="1:14" s="8" customFormat="1" ht="19.5" hidden="1" customHeight="1" x14ac:dyDescent="0.35">
      <c r="A167" s="21"/>
      <c r="B167" s="21"/>
      <c r="C167" s="173" t="s">
        <v>24</v>
      </c>
      <c r="D167" s="276"/>
      <c r="E167" s="173"/>
      <c r="F167" s="223">
        <f t="shared" si="4"/>
        <v>0</v>
      </c>
      <c r="G167" s="173"/>
      <c r="H167" s="223">
        <f t="shared" si="5"/>
        <v>0</v>
      </c>
      <c r="I167" s="173"/>
      <c r="J167" s="223">
        <f t="shared" si="6"/>
        <v>0</v>
      </c>
      <c r="K167" s="173"/>
      <c r="L167" s="223">
        <f t="shared" si="7"/>
        <v>0</v>
      </c>
      <c r="M167" s="276">
        <f t="shared" si="8"/>
        <v>0</v>
      </c>
      <c r="N167" s="173"/>
    </row>
    <row r="168" spans="1:14" s="8" customFormat="1" ht="19.5" hidden="1" customHeight="1" x14ac:dyDescent="0.35">
      <c r="A168" s="21"/>
      <c r="B168" s="21"/>
      <c r="C168" s="173" t="s">
        <v>24</v>
      </c>
      <c r="D168" s="276"/>
      <c r="E168" s="173"/>
      <c r="F168" s="223">
        <f t="shared" si="4"/>
        <v>0</v>
      </c>
      <c r="G168" s="173"/>
      <c r="H168" s="223">
        <f t="shared" si="5"/>
        <v>0</v>
      </c>
      <c r="I168" s="173"/>
      <c r="J168" s="223">
        <f t="shared" si="6"/>
        <v>0</v>
      </c>
      <c r="K168" s="173"/>
      <c r="L168" s="223">
        <f t="shared" si="7"/>
        <v>0</v>
      </c>
      <c r="M168" s="276">
        <f t="shared" si="8"/>
        <v>0</v>
      </c>
      <c r="N168" s="173"/>
    </row>
    <row r="169" spans="1:14" s="8" customFormat="1" ht="19.5" hidden="1" customHeight="1" x14ac:dyDescent="0.35">
      <c r="A169" s="21"/>
      <c r="B169" s="21"/>
      <c r="C169" s="173" t="s">
        <v>24</v>
      </c>
      <c r="D169" s="276"/>
      <c r="E169" s="173"/>
      <c r="F169" s="223">
        <f t="shared" si="4"/>
        <v>0</v>
      </c>
      <c r="G169" s="173"/>
      <c r="H169" s="223">
        <f t="shared" si="5"/>
        <v>0</v>
      </c>
      <c r="I169" s="173"/>
      <c r="J169" s="223">
        <f t="shared" si="6"/>
        <v>0</v>
      </c>
      <c r="K169" s="173"/>
      <c r="L169" s="223">
        <f t="shared" si="7"/>
        <v>0</v>
      </c>
      <c r="M169" s="276">
        <f t="shared" si="8"/>
        <v>0</v>
      </c>
      <c r="N169" s="173"/>
    </row>
    <row r="170" spans="1:14" s="8" customFormat="1" ht="19.5" hidden="1" customHeight="1" x14ac:dyDescent="0.35">
      <c r="A170" s="21"/>
      <c r="B170" s="21"/>
      <c r="C170" s="173" t="s">
        <v>24</v>
      </c>
      <c r="D170" s="276"/>
      <c r="E170" s="173"/>
      <c r="F170" s="223">
        <f t="shared" si="4"/>
        <v>0</v>
      </c>
      <c r="G170" s="173"/>
      <c r="H170" s="223">
        <f t="shared" si="5"/>
        <v>0</v>
      </c>
      <c r="I170" s="173"/>
      <c r="J170" s="223">
        <f t="shared" si="6"/>
        <v>0</v>
      </c>
      <c r="K170" s="173"/>
      <c r="L170" s="223">
        <f t="shared" si="7"/>
        <v>0</v>
      </c>
      <c r="M170" s="276">
        <f t="shared" si="8"/>
        <v>0</v>
      </c>
      <c r="N170" s="173"/>
    </row>
    <row r="171" spans="1:14" s="8" customFormat="1" ht="19.5" hidden="1" customHeight="1" x14ac:dyDescent="0.35">
      <c r="A171" s="21"/>
      <c r="B171" s="21"/>
      <c r="C171" s="173" t="s">
        <v>24</v>
      </c>
      <c r="D171" s="276"/>
      <c r="E171" s="173"/>
      <c r="F171" s="223">
        <f t="shared" si="4"/>
        <v>0</v>
      </c>
      <c r="G171" s="173"/>
      <c r="H171" s="223">
        <f t="shared" si="5"/>
        <v>0</v>
      </c>
      <c r="I171" s="173"/>
      <c r="J171" s="223">
        <f t="shared" si="6"/>
        <v>0</v>
      </c>
      <c r="K171" s="173"/>
      <c r="L171" s="223">
        <f t="shared" si="7"/>
        <v>0</v>
      </c>
      <c r="M171" s="276">
        <f t="shared" si="8"/>
        <v>0</v>
      </c>
      <c r="N171" s="173"/>
    </row>
    <row r="172" spans="1:14" s="8" customFormat="1" ht="19.5" hidden="1" customHeight="1" x14ac:dyDescent="0.35">
      <c r="A172" s="21"/>
      <c r="B172" s="21"/>
      <c r="C172" s="173" t="s">
        <v>24</v>
      </c>
      <c r="D172" s="276"/>
      <c r="E172" s="173"/>
      <c r="F172" s="223">
        <f t="shared" si="4"/>
        <v>0</v>
      </c>
      <c r="G172" s="173"/>
      <c r="H172" s="223">
        <f t="shared" si="5"/>
        <v>0</v>
      </c>
      <c r="I172" s="173"/>
      <c r="J172" s="223">
        <f t="shared" si="6"/>
        <v>0</v>
      </c>
      <c r="K172" s="173"/>
      <c r="L172" s="223">
        <f t="shared" si="7"/>
        <v>0</v>
      </c>
      <c r="M172" s="276">
        <f t="shared" si="8"/>
        <v>0</v>
      </c>
      <c r="N172" s="173"/>
    </row>
    <row r="173" spans="1:14" s="8" customFormat="1" ht="19.5" hidden="1" customHeight="1" x14ac:dyDescent="0.35">
      <c r="A173" s="21"/>
      <c r="B173" s="21"/>
      <c r="C173" s="173" t="s">
        <v>24</v>
      </c>
      <c r="D173" s="276"/>
      <c r="E173" s="173"/>
      <c r="F173" s="223">
        <f t="shared" si="4"/>
        <v>0</v>
      </c>
      <c r="G173" s="173"/>
      <c r="H173" s="223">
        <f t="shared" si="5"/>
        <v>0</v>
      </c>
      <c r="I173" s="173"/>
      <c r="J173" s="223">
        <f t="shared" si="6"/>
        <v>0</v>
      </c>
      <c r="K173" s="173"/>
      <c r="L173" s="223">
        <f t="shared" si="7"/>
        <v>0</v>
      </c>
      <c r="M173" s="276">
        <f t="shared" si="8"/>
        <v>0</v>
      </c>
      <c r="N173" s="173"/>
    </row>
    <row r="174" spans="1:14" s="8" customFormat="1" ht="19.5" hidden="1" customHeight="1" x14ac:dyDescent="0.35">
      <c r="A174" s="21"/>
      <c r="B174" s="21"/>
      <c r="C174" s="173" t="s">
        <v>24</v>
      </c>
      <c r="D174" s="276"/>
      <c r="E174" s="173"/>
      <c r="F174" s="223">
        <f t="shared" si="4"/>
        <v>0</v>
      </c>
      <c r="G174" s="173"/>
      <c r="H174" s="223">
        <f t="shared" si="5"/>
        <v>0</v>
      </c>
      <c r="I174" s="173"/>
      <c r="J174" s="223">
        <f t="shared" si="6"/>
        <v>0</v>
      </c>
      <c r="K174" s="173"/>
      <c r="L174" s="223">
        <f t="shared" si="7"/>
        <v>0</v>
      </c>
      <c r="M174" s="276">
        <f t="shared" si="8"/>
        <v>0</v>
      </c>
      <c r="N174" s="173"/>
    </row>
    <row r="175" spans="1:14" s="8" customFormat="1" ht="19.5" hidden="1" customHeight="1" x14ac:dyDescent="0.35">
      <c r="A175" s="21"/>
      <c r="B175" s="21"/>
      <c r="C175" s="173" t="s">
        <v>24</v>
      </c>
      <c r="D175" s="276"/>
      <c r="E175" s="173"/>
      <c r="F175" s="223">
        <f t="shared" si="4"/>
        <v>0</v>
      </c>
      <c r="G175" s="173"/>
      <c r="H175" s="223">
        <f t="shared" si="5"/>
        <v>0</v>
      </c>
      <c r="I175" s="173"/>
      <c r="J175" s="223">
        <f t="shared" si="6"/>
        <v>0</v>
      </c>
      <c r="K175" s="173"/>
      <c r="L175" s="223">
        <f t="shared" si="7"/>
        <v>0</v>
      </c>
      <c r="M175" s="276">
        <f t="shared" si="8"/>
        <v>0</v>
      </c>
      <c r="N175" s="173"/>
    </row>
    <row r="176" spans="1:14" s="8" customFormat="1" ht="19.5" hidden="1" customHeight="1" x14ac:dyDescent="0.35">
      <c r="A176" s="21"/>
      <c r="B176" s="21"/>
      <c r="C176" s="173" t="s">
        <v>24</v>
      </c>
      <c r="D176" s="276"/>
      <c r="E176" s="173"/>
      <c r="F176" s="223">
        <f t="shared" si="4"/>
        <v>0</v>
      </c>
      <c r="G176" s="173"/>
      <c r="H176" s="223">
        <f t="shared" si="5"/>
        <v>0</v>
      </c>
      <c r="I176" s="173"/>
      <c r="J176" s="223">
        <f t="shared" si="6"/>
        <v>0</v>
      </c>
      <c r="K176" s="173"/>
      <c r="L176" s="223">
        <f t="shared" si="7"/>
        <v>0</v>
      </c>
      <c r="M176" s="276">
        <f t="shared" si="8"/>
        <v>0</v>
      </c>
      <c r="N176" s="173"/>
    </row>
    <row r="177" spans="1:14" s="8" customFormat="1" ht="19.5" hidden="1" customHeight="1" x14ac:dyDescent="0.35">
      <c r="A177" s="21"/>
      <c r="B177" s="21"/>
      <c r="C177" s="173" t="s">
        <v>24</v>
      </c>
      <c r="D177" s="276"/>
      <c r="E177" s="173"/>
      <c r="F177" s="223">
        <f t="shared" si="4"/>
        <v>0</v>
      </c>
      <c r="G177" s="173"/>
      <c r="H177" s="223">
        <f t="shared" si="5"/>
        <v>0</v>
      </c>
      <c r="I177" s="173"/>
      <c r="J177" s="223">
        <f t="shared" si="6"/>
        <v>0</v>
      </c>
      <c r="K177" s="173"/>
      <c r="L177" s="223">
        <f t="shared" si="7"/>
        <v>0</v>
      </c>
      <c r="M177" s="276">
        <f t="shared" si="8"/>
        <v>0</v>
      </c>
      <c r="N177" s="173"/>
    </row>
    <row r="178" spans="1:14" s="8" customFormat="1" ht="19.5" hidden="1" customHeight="1" x14ac:dyDescent="0.35">
      <c r="A178" s="21"/>
      <c r="B178" s="21"/>
      <c r="C178" s="173" t="s">
        <v>24</v>
      </c>
      <c r="D178" s="276"/>
      <c r="E178" s="173"/>
      <c r="F178" s="223">
        <f t="shared" si="4"/>
        <v>0</v>
      </c>
      <c r="G178" s="173"/>
      <c r="H178" s="223">
        <f t="shared" si="5"/>
        <v>0</v>
      </c>
      <c r="I178" s="173"/>
      <c r="J178" s="223">
        <f t="shared" si="6"/>
        <v>0</v>
      </c>
      <c r="K178" s="173"/>
      <c r="L178" s="223">
        <f t="shared" si="7"/>
        <v>0</v>
      </c>
      <c r="M178" s="276">
        <f t="shared" si="8"/>
        <v>0</v>
      </c>
      <c r="N178" s="173"/>
    </row>
    <row r="179" spans="1:14" s="8" customFormat="1" ht="19.5" hidden="1" customHeight="1" x14ac:dyDescent="0.35">
      <c r="A179" s="21"/>
      <c r="B179" s="21"/>
      <c r="C179" s="173" t="s">
        <v>24</v>
      </c>
      <c r="D179" s="276"/>
      <c r="E179" s="173"/>
      <c r="F179" s="223">
        <f t="shared" si="4"/>
        <v>0</v>
      </c>
      <c r="G179" s="173"/>
      <c r="H179" s="223">
        <f t="shared" si="5"/>
        <v>0</v>
      </c>
      <c r="I179" s="173"/>
      <c r="J179" s="223">
        <f t="shared" si="6"/>
        <v>0</v>
      </c>
      <c r="K179" s="173"/>
      <c r="L179" s="223">
        <f t="shared" si="7"/>
        <v>0</v>
      </c>
      <c r="M179" s="276">
        <f t="shared" si="8"/>
        <v>0</v>
      </c>
      <c r="N179" s="173"/>
    </row>
    <row r="180" spans="1:14" s="8" customFormat="1" ht="19.5" hidden="1" customHeight="1" x14ac:dyDescent="0.35">
      <c r="A180" s="21"/>
      <c r="B180" s="21"/>
      <c r="C180" s="173" t="s">
        <v>24</v>
      </c>
      <c r="D180" s="276"/>
      <c r="E180" s="173"/>
      <c r="F180" s="223">
        <f t="shared" si="4"/>
        <v>0</v>
      </c>
      <c r="G180" s="173"/>
      <c r="H180" s="223">
        <f t="shared" si="5"/>
        <v>0</v>
      </c>
      <c r="I180" s="173"/>
      <c r="J180" s="223">
        <f t="shared" si="6"/>
        <v>0</v>
      </c>
      <c r="K180" s="173"/>
      <c r="L180" s="223">
        <f t="shared" si="7"/>
        <v>0</v>
      </c>
      <c r="M180" s="276">
        <f t="shared" si="8"/>
        <v>0</v>
      </c>
      <c r="N180" s="173"/>
    </row>
    <row r="181" spans="1:14" s="8" customFormat="1" ht="19.5" hidden="1" customHeight="1" x14ac:dyDescent="0.35">
      <c r="A181" s="21"/>
      <c r="B181" s="21"/>
      <c r="C181" s="173" t="s">
        <v>24</v>
      </c>
      <c r="D181" s="276"/>
      <c r="E181" s="173"/>
      <c r="F181" s="223">
        <f t="shared" si="4"/>
        <v>0</v>
      </c>
      <c r="G181" s="173"/>
      <c r="H181" s="223">
        <f t="shared" si="5"/>
        <v>0</v>
      </c>
      <c r="I181" s="173"/>
      <c r="J181" s="223">
        <f t="shared" si="6"/>
        <v>0</v>
      </c>
      <c r="K181" s="173"/>
      <c r="L181" s="223">
        <f t="shared" si="7"/>
        <v>0</v>
      </c>
      <c r="M181" s="276">
        <f t="shared" si="8"/>
        <v>0</v>
      </c>
      <c r="N181" s="173"/>
    </row>
    <row r="182" spans="1:14" s="8" customFormat="1" ht="19.5" hidden="1" customHeight="1" x14ac:dyDescent="0.35">
      <c r="A182" s="21"/>
      <c r="B182" s="21"/>
      <c r="C182" s="173" t="s">
        <v>24</v>
      </c>
      <c r="D182" s="276"/>
      <c r="E182" s="173"/>
      <c r="F182" s="223">
        <f t="shared" si="4"/>
        <v>0</v>
      </c>
      <c r="G182" s="173"/>
      <c r="H182" s="223">
        <f t="shared" si="5"/>
        <v>0</v>
      </c>
      <c r="I182" s="173"/>
      <c r="J182" s="223">
        <f t="shared" si="6"/>
        <v>0</v>
      </c>
      <c r="K182" s="173"/>
      <c r="L182" s="223">
        <f t="shared" si="7"/>
        <v>0</v>
      </c>
      <c r="M182" s="276">
        <f t="shared" si="8"/>
        <v>0</v>
      </c>
      <c r="N182" s="173"/>
    </row>
    <row r="183" spans="1:14" s="8" customFormat="1" ht="19.5" hidden="1" customHeight="1" x14ac:dyDescent="0.35">
      <c r="A183" s="21"/>
      <c r="B183" s="21"/>
      <c r="C183" s="173" t="s">
        <v>24</v>
      </c>
      <c r="D183" s="276"/>
      <c r="E183" s="173"/>
      <c r="F183" s="223">
        <f t="shared" si="4"/>
        <v>0</v>
      </c>
      <c r="G183" s="173"/>
      <c r="H183" s="223">
        <f t="shared" si="5"/>
        <v>0</v>
      </c>
      <c r="I183" s="173"/>
      <c r="J183" s="223">
        <f t="shared" si="6"/>
        <v>0</v>
      </c>
      <c r="K183" s="173"/>
      <c r="L183" s="223">
        <f t="shared" si="7"/>
        <v>0</v>
      </c>
      <c r="M183" s="276">
        <f t="shared" si="8"/>
        <v>0</v>
      </c>
      <c r="N183" s="173"/>
    </row>
    <row r="184" spans="1:14" s="8" customFormat="1" ht="19.5" hidden="1" customHeight="1" x14ac:dyDescent="0.35">
      <c r="A184" s="21"/>
      <c r="B184" s="21"/>
      <c r="C184" s="173" t="s">
        <v>24</v>
      </c>
      <c r="D184" s="276"/>
      <c r="E184" s="173"/>
      <c r="F184" s="223">
        <f t="shared" si="4"/>
        <v>0</v>
      </c>
      <c r="G184" s="173"/>
      <c r="H184" s="223">
        <f t="shared" si="5"/>
        <v>0</v>
      </c>
      <c r="I184" s="173"/>
      <c r="J184" s="223">
        <f t="shared" si="6"/>
        <v>0</v>
      </c>
      <c r="K184" s="173"/>
      <c r="L184" s="223">
        <f t="shared" si="7"/>
        <v>0</v>
      </c>
      <c r="M184" s="276">
        <f t="shared" si="8"/>
        <v>0</v>
      </c>
      <c r="N184" s="173"/>
    </row>
    <row r="185" spans="1:14" s="8" customFormat="1" ht="19.5" hidden="1" customHeight="1" x14ac:dyDescent="0.35">
      <c r="A185" s="21"/>
      <c r="B185" s="21"/>
      <c r="C185" s="173" t="s">
        <v>24</v>
      </c>
      <c r="D185" s="276"/>
      <c r="E185" s="173"/>
      <c r="F185" s="223">
        <f t="shared" si="4"/>
        <v>0</v>
      </c>
      <c r="G185" s="173"/>
      <c r="H185" s="223">
        <f t="shared" si="5"/>
        <v>0</v>
      </c>
      <c r="I185" s="173"/>
      <c r="J185" s="223">
        <f t="shared" si="6"/>
        <v>0</v>
      </c>
      <c r="K185" s="173"/>
      <c r="L185" s="223">
        <f t="shared" si="7"/>
        <v>0</v>
      </c>
      <c r="M185" s="276">
        <f t="shared" si="8"/>
        <v>0</v>
      </c>
      <c r="N185" s="173"/>
    </row>
    <row r="186" spans="1:14" s="8" customFormat="1" ht="19.5" customHeight="1" x14ac:dyDescent="0.35">
      <c r="A186" s="21">
        <v>3</v>
      </c>
      <c r="B186" s="21" t="str">
        <f>'[24]Зведена 1к ІІ с'!$D$23</f>
        <v>Якименко Н.В.</v>
      </c>
      <c r="C186" s="173" t="s">
        <v>24</v>
      </c>
      <c r="D186" s="276">
        <f>'[24]Зведена 1к ІІ с'!$Y$23*0.9</f>
        <v>75.2</v>
      </c>
      <c r="E186" s="173"/>
      <c r="F186" s="223">
        <f t="shared" si="4"/>
        <v>0</v>
      </c>
      <c r="G186" s="173"/>
      <c r="H186" s="223">
        <f t="shared" si="5"/>
        <v>0</v>
      </c>
      <c r="I186" s="173"/>
      <c r="J186" s="223">
        <f t="shared" si="6"/>
        <v>0</v>
      </c>
      <c r="K186" s="173"/>
      <c r="L186" s="223">
        <f t="shared" si="7"/>
        <v>0</v>
      </c>
      <c r="M186" s="276">
        <f t="shared" si="8"/>
        <v>75.2</v>
      </c>
      <c r="N186" s="173" t="s">
        <v>49</v>
      </c>
    </row>
    <row r="187" spans="1:14" s="8" customFormat="1" ht="19.5" customHeight="1" x14ac:dyDescent="0.35">
      <c r="A187" s="21">
        <v>4</v>
      </c>
      <c r="B187" s="21" t="str">
        <f>'[24]Зведена 1к ІІ с'!$D$18</f>
        <v>Пелих О.М.</v>
      </c>
      <c r="C187" s="173" t="s">
        <v>24</v>
      </c>
      <c r="D187" s="276">
        <f>'[24]Зведена 1к ІІ с'!$Y$18*0.9</f>
        <v>75.899999999999991</v>
      </c>
      <c r="E187" s="173"/>
      <c r="F187" s="223">
        <f t="shared" si="4"/>
        <v>0</v>
      </c>
      <c r="G187" s="173"/>
      <c r="H187" s="223">
        <f t="shared" si="5"/>
        <v>0</v>
      </c>
      <c r="I187" s="173"/>
      <c r="J187" s="223">
        <f t="shared" si="6"/>
        <v>0</v>
      </c>
      <c r="K187" s="173"/>
      <c r="L187" s="223">
        <f t="shared" si="7"/>
        <v>0</v>
      </c>
      <c r="M187" s="276">
        <f t="shared" si="8"/>
        <v>75.899999999999991</v>
      </c>
      <c r="N187" s="173" t="s">
        <v>49</v>
      </c>
    </row>
    <row r="188" spans="1:14" s="8" customFormat="1" ht="19.5" hidden="1" customHeight="1" x14ac:dyDescent="0.35">
      <c r="A188" s="55"/>
      <c r="B188" s="55"/>
      <c r="C188" s="81" t="s">
        <v>24</v>
      </c>
      <c r="D188" s="108"/>
      <c r="E188" s="81"/>
      <c r="F188" s="112">
        <f t="shared" si="4"/>
        <v>0</v>
      </c>
      <c r="G188" s="81"/>
      <c r="H188" s="112">
        <f t="shared" si="5"/>
        <v>0</v>
      </c>
      <c r="I188" s="81"/>
      <c r="J188" s="112">
        <f t="shared" si="6"/>
        <v>0</v>
      </c>
      <c r="K188" s="81"/>
      <c r="L188" s="112">
        <f t="shared" si="7"/>
        <v>0</v>
      </c>
      <c r="M188" s="108">
        <f t="shared" si="8"/>
        <v>0</v>
      </c>
      <c r="N188" s="81"/>
    </row>
    <row r="189" spans="1:14" s="8" customFormat="1" ht="19.5" hidden="1" customHeight="1" x14ac:dyDescent="0.35">
      <c r="A189" s="55"/>
      <c r="B189" s="55"/>
      <c r="C189" s="81" t="s">
        <v>24</v>
      </c>
      <c r="D189" s="108"/>
      <c r="E189" s="81"/>
      <c r="F189" s="112">
        <f t="shared" si="4"/>
        <v>0</v>
      </c>
      <c r="G189" s="81"/>
      <c r="H189" s="112">
        <f t="shared" si="5"/>
        <v>0</v>
      </c>
      <c r="I189" s="81"/>
      <c r="J189" s="112">
        <f t="shared" si="6"/>
        <v>0</v>
      </c>
      <c r="K189" s="81"/>
      <c r="L189" s="112">
        <f t="shared" si="7"/>
        <v>0</v>
      </c>
      <c r="M189" s="108">
        <f t="shared" si="8"/>
        <v>0</v>
      </c>
      <c r="N189" s="81"/>
    </row>
    <row r="190" spans="1:14" s="8" customFormat="1" ht="19.5" hidden="1" customHeight="1" x14ac:dyDescent="0.35">
      <c r="A190" s="55"/>
      <c r="B190" s="55"/>
      <c r="C190" s="81" t="s">
        <v>24</v>
      </c>
      <c r="D190" s="108"/>
      <c r="E190" s="81"/>
      <c r="F190" s="112">
        <f t="shared" si="4"/>
        <v>0</v>
      </c>
      <c r="G190" s="81"/>
      <c r="H190" s="112">
        <f t="shared" si="5"/>
        <v>0</v>
      </c>
      <c r="I190" s="81"/>
      <c r="J190" s="112">
        <f t="shared" si="6"/>
        <v>0</v>
      </c>
      <c r="K190" s="81"/>
      <c r="L190" s="112">
        <f t="shared" si="7"/>
        <v>0</v>
      </c>
      <c r="M190" s="108">
        <f t="shared" si="8"/>
        <v>0</v>
      </c>
      <c r="N190" s="81"/>
    </row>
    <row r="191" spans="1:14" s="8" customFormat="1" ht="19.5" hidden="1" customHeight="1" x14ac:dyDescent="0.35">
      <c r="A191" s="55"/>
      <c r="B191" s="55"/>
      <c r="C191" s="81" t="s">
        <v>24</v>
      </c>
      <c r="D191" s="108"/>
      <c r="E191" s="81"/>
      <c r="F191" s="112">
        <f t="shared" si="4"/>
        <v>0</v>
      </c>
      <c r="G191" s="81"/>
      <c r="H191" s="112">
        <f t="shared" si="5"/>
        <v>0</v>
      </c>
      <c r="I191" s="81"/>
      <c r="J191" s="112">
        <f t="shared" si="6"/>
        <v>0</v>
      </c>
      <c r="K191" s="81"/>
      <c r="L191" s="112">
        <f t="shared" si="7"/>
        <v>0</v>
      </c>
      <c r="M191" s="108">
        <f t="shared" si="8"/>
        <v>0</v>
      </c>
      <c r="N191" s="81"/>
    </row>
    <row r="192" spans="1:14" s="8" customFormat="1" ht="19.5" hidden="1" customHeight="1" x14ac:dyDescent="0.35">
      <c r="A192" s="55"/>
      <c r="B192" s="55"/>
      <c r="C192" s="81" t="s">
        <v>24</v>
      </c>
      <c r="D192" s="108"/>
      <c r="E192" s="81"/>
      <c r="F192" s="112">
        <f t="shared" si="4"/>
        <v>0</v>
      </c>
      <c r="G192" s="81"/>
      <c r="H192" s="112">
        <f t="shared" si="5"/>
        <v>0</v>
      </c>
      <c r="I192" s="81"/>
      <c r="J192" s="112">
        <f t="shared" si="6"/>
        <v>0</v>
      </c>
      <c r="K192" s="81"/>
      <c r="L192" s="112">
        <f t="shared" si="7"/>
        <v>0</v>
      </c>
      <c r="M192" s="108">
        <f t="shared" si="8"/>
        <v>0</v>
      </c>
      <c r="N192" s="81"/>
    </row>
    <row r="193" spans="1:14" s="8" customFormat="1" ht="19.5" hidden="1" customHeight="1" x14ac:dyDescent="0.35">
      <c r="A193" s="55"/>
      <c r="B193" s="55"/>
      <c r="C193" s="81" t="s">
        <v>24</v>
      </c>
      <c r="D193" s="108"/>
      <c r="E193" s="81"/>
      <c r="F193" s="112">
        <f t="shared" si="4"/>
        <v>0</v>
      </c>
      <c r="G193" s="81"/>
      <c r="H193" s="112">
        <f t="shared" si="5"/>
        <v>0</v>
      </c>
      <c r="I193" s="81"/>
      <c r="J193" s="112">
        <f t="shared" si="6"/>
        <v>0</v>
      </c>
      <c r="K193" s="81"/>
      <c r="L193" s="112">
        <f t="shared" si="7"/>
        <v>0</v>
      </c>
      <c r="M193" s="108">
        <f t="shared" si="8"/>
        <v>0</v>
      </c>
      <c r="N193" s="81"/>
    </row>
    <row r="194" spans="1:14" s="8" customFormat="1" ht="19.5" hidden="1" customHeight="1" x14ac:dyDescent="0.35">
      <c r="A194" s="55"/>
      <c r="B194" s="55"/>
      <c r="C194" s="81" t="s">
        <v>24</v>
      </c>
      <c r="D194" s="108"/>
      <c r="E194" s="81"/>
      <c r="F194" s="112">
        <f t="shared" si="4"/>
        <v>0</v>
      </c>
      <c r="G194" s="81"/>
      <c r="H194" s="112">
        <f t="shared" si="5"/>
        <v>0</v>
      </c>
      <c r="I194" s="81"/>
      <c r="J194" s="112">
        <f t="shared" si="6"/>
        <v>0</v>
      </c>
      <c r="K194" s="81"/>
      <c r="L194" s="112">
        <f t="shared" si="7"/>
        <v>0</v>
      </c>
      <c r="M194" s="108">
        <f t="shared" si="8"/>
        <v>0</v>
      </c>
      <c r="N194" s="81"/>
    </row>
    <row r="195" spans="1:14" s="8" customFormat="1" ht="19.5" hidden="1" customHeight="1" x14ac:dyDescent="0.35">
      <c r="A195" s="55"/>
      <c r="B195" s="55"/>
      <c r="C195" s="81" t="s">
        <v>24</v>
      </c>
      <c r="D195" s="108"/>
      <c r="E195" s="81"/>
      <c r="F195" s="112">
        <f t="shared" ref="F195:F226" si="9">E195*0.03</f>
        <v>0</v>
      </c>
      <c r="G195" s="81"/>
      <c r="H195" s="112">
        <f t="shared" ref="H195:H226" si="10">G195*0.03</f>
        <v>0</v>
      </c>
      <c r="I195" s="81"/>
      <c r="J195" s="112">
        <f t="shared" ref="J195:J226" si="11">I195*0.02</f>
        <v>0</v>
      </c>
      <c r="K195" s="81"/>
      <c r="L195" s="112">
        <f t="shared" ref="L195:L226" si="12">K195*0.02</f>
        <v>0</v>
      </c>
      <c r="M195" s="108">
        <f t="shared" ref="M195:M226" si="13">D195+F195+H195+J195+L195</f>
        <v>0</v>
      </c>
      <c r="N195" s="81"/>
    </row>
    <row r="196" spans="1:14" s="8" customFormat="1" ht="19.5" hidden="1" customHeight="1" x14ac:dyDescent="0.35">
      <c r="A196" s="55"/>
      <c r="B196" s="55"/>
      <c r="C196" s="81" t="s">
        <v>24</v>
      </c>
      <c r="D196" s="108"/>
      <c r="E196" s="81"/>
      <c r="F196" s="112">
        <f t="shared" si="9"/>
        <v>0</v>
      </c>
      <c r="G196" s="81"/>
      <c r="H196" s="112">
        <f t="shared" si="10"/>
        <v>0</v>
      </c>
      <c r="I196" s="81"/>
      <c r="J196" s="112">
        <f t="shared" si="11"/>
        <v>0</v>
      </c>
      <c r="K196" s="81"/>
      <c r="L196" s="112">
        <f t="shared" si="12"/>
        <v>0</v>
      </c>
      <c r="M196" s="108">
        <f t="shared" si="13"/>
        <v>0</v>
      </c>
      <c r="N196" s="81"/>
    </row>
    <row r="197" spans="1:14" s="8" customFormat="1" ht="19.5" hidden="1" customHeight="1" x14ac:dyDescent="0.35">
      <c r="A197" s="55"/>
      <c r="B197" s="55"/>
      <c r="C197" s="81" t="s">
        <v>24</v>
      </c>
      <c r="D197" s="108"/>
      <c r="E197" s="81"/>
      <c r="F197" s="112">
        <f t="shared" si="9"/>
        <v>0</v>
      </c>
      <c r="G197" s="81"/>
      <c r="H197" s="112">
        <f t="shared" si="10"/>
        <v>0</v>
      </c>
      <c r="I197" s="81"/>
      <c r="J197" s="112">
        <f t="shared" si="11"/>
        <v>0</v>
      </c>
      <c r="K197" s="81"/>
      <c r="L197" s="112">
        <f t="shared" si="12"/>
        <v>0</v>
      </c>
      <c r="M197" s="108">
        <f t="shared" si="13"/>
        <v>0</v>
      </c>
      <c r="N197" s="81"/>
    </row>
    <row r="198" spans="1:14" s="8" customFormat="1" ht="19.5" hidden="1" customHeight="1" x14ac:dyDescent="0.35">
      <c r="A198" s="55"/>
      <c r="B198" s="55"/>
      <c r="C198" s="81" t="s">
        <v>24</v>
      </c>
      <c r="D198" s="108"/>
      <c r="E198" s="81"/>
      <c r="F198" s="112">
        <f t="shared" si="9"/>
        <v>0</v>
      </c>
      <c r="G198" s="81"/>
      <c r="H198" s="112">
        <f t="shared" si="10"/>
        <v>0</v>
      </c>
      <c r="I198" s="81"/>
      <c r="J198" s="112">
        <f t="shared" si="11"/>
        <v>0</v>
      </c>
      <c r="K198" s="81"/>
      <c r="L198" s="112">
        <f t="shared" si="12"/>
        <v>0</v>
      </c>
      <c r="M198" s="108">
        <f t="shared" si="13"/>
        <v>0</v>
      </c>
      <c r="N198" s="81"/>
    </row>
    <row r="199" spans="1:14" s="8" customFormat="1" ht="19.5" hidden="1" customHeight="1" x14ac:dyDescent="0.35">
      <c r="A199" s="55"/>
      <c r="B199" s="55"/>
      <c r="C199" s="81" t="s">
        <v>24</v>
      </c>
      <c r="D199" s="108"/>
      <c r="E199" s="81"/>
      <c r="F199" s="112">
        <f t="shared" si="9"/>
        <v>0</v>
      </c>
      <c r="G199" s="81"/>
      <c r="H199" s="112">
        <f t="shared" si="10"/>
        <v>0</v>
      </c>
      <c r="I199" s="81"/>
      <c r="J199" s="112">
        <f t="shared" si="11"/>
        <v>0</v>
      </c>
      <c r="K199" s="81"/>
      <c r="L199" s="112">
        <f t="shared" si="12"/>
        <v>0</v>
      </c>
      <c r="M199" s="108">
        <f t="shared" si="13"/>
        <v>0</v>
      </c>
      <c r="N199" s="81"/>
    </row>
    <row r="200" spans="1:14" s="8" customFormat="1" ht="19.5" hidden="1" customHeight="1" x14ac:dyDescent="0.35">
      <c r="A200" s="55"/>
      <c r="B200" s="55"/>
      <c r="C200" s="81" t="s">
        <v>24</v>
      </c>
      <c r="D200" s="108"/>
      <c r="E200" s="81"/>
      <c r="F200" s="112">
        <f t="shared" si="9"/>
        <v>0</v>
      </c>
      <c r="G200" s="81"/>
      <c r="H200" s="112">
        <f t="shared" si="10"/>
        <v>0</v>
      </c>
      <c r="I200" s="81"/>
      <c r="J200" s="112">
        <f t="shared" si="11"/>
        <v>0</v>
      </c>
      <c r="K200" s="81"/>
      <c r="L200" s="112">
        <f t="shared" si="12"/>
        <v>0</v>
      </c>
      <c r="M200" s="108">
        <f t="shared" si="13"/>
        <v>0</v>
      </c>
      <c r="N200" s="81"/>
    </row>
    <row r="201" spans="1:14" s="8" customFormat="1" ht="19.5" hidden="1" customHeight="1" x14ac:dyDescent="0.35">
      <c r="A201" s="55"/>
      <c r="B201" s="55"/>
      <c r="C201" s="81" t="s">
        <v>24</v>
      </c>
      <c r="D201" s="108"/>
      <c r="E201" s="81"/>
      <c r="F201" s="112">
        <f t="shared" si="9"/>
        <v>0</v>
      </c>
      <c r="G201" s="81"/>
      <c r="H201" s="112">
        <f t="shared" si="10"/>
        <v>0</v>
      </c>
      <c r="I201" s="81"/>
      <c r="J201" s="112">
        <f t="shared" si="11"/>
        <v>0</v>
      </c>
      <c r="K201" s="81"/>
      <c r="L201" s="112">
        <f t="shared" si="12"/>
        <v>0</v>
      </c>
      <c r="M201" s="108">
        <f t="shared" si="13"/>
        <v>0</v>
      </c>
      <c r="N201" s="81"/>
    </row>
    <row r="202" spans="1:14" s="8" customFormat="1" ht="19.5" hidden="1" customHeight="1" x14ac:dyDescent="0.35">
      <c r="A202" s="55"/>
      <c r="B202" s="55"/>
      <c r="C202" s="81" t="s">
        <v>24</v>
      </c>
      <c r="D202" s="108"/>
      <c r="E202" s="81"/>
      <c r="F202" s="112">
        <f t="shared" si="9"/>
        <v>0</v>
      </c>
      <c r="G202" s="81"/>
      <c r="H202" s="112">
        <f t="shared" si="10"/>
        <v>0</v>
      </c>
      <c r="I202" s="81"/>
      <c r="J202" s="112">
        <f t="shared" si="11"/>
        <v>0</v>
      </c>
      <c r="K202" s="81"/>
      <c r="L202" s="112">
        <f t="shared" si="12"/>
        <v>0</v>
      </c>
      <c r="M202" s="108">
        <f t="shared" si="13"/>
        <v>0</v>
      </c>
      <c r="N202" s="81"/>
    </row>
    <row r="203" spans="1:14" s="8" customFormat="1" ht="19.5" hidden="1" customHeight="1" x14ac:dyDescent="0.35">
      <c r="A203" s="55"/>
      <c r="B203" s="55"/>
      <c r="C203" s="81" t="s">
        <v>24</v>
      </c>
      <c r="D203" s="108"/>
      <c r="E203" s="81"/>
      <c r="F203" s="112">
        <f t="shared" si="9"/>
        <v>0</v>
      </c>
      <c r="G203" s="81"/>
      <c r="H203" s="112">
        <f t="shared" si="10"/>
        <v>0</v>
      </c>
      <c r="I203" s="81"/>
      <c r="J203" s="112">
        <f t="shared" si="11"/>
        <v>0</v>
      </c>
      <c r="K203" s="81"/>
      <c r="L203" s="112">
        <f t="shared" si="12"/>
        <v>0</v>
      </c>
      <c r="M203" s="108">
        <f t="shared" si="13"/>
        <v>0</v>
      </c>
      <c r="N203" s="81"/>
    </row>
    <row r="204" spans="1:14" s="8" customFormat="1" ht="19.5" hidden="1" customHeight="1" x14ac:dyDescent="0.35">
      <c r="A204" s="55"/>
      <c r="B204" s="55"/>
      <c r="C204" s="81" t="s">
        <v>24</v>
      </c>
      <c r="D204" s="108"/>
      <c r="E204" s="81"/>
      <c r="F204" s="112">
        <f t="shared" si="9"/>
        <v>0</v>
      </c>
      <c r="G204" s="81"/>
      <c r="H204" s="112">
        <f t="shared" si="10"/>
        <v>0</v>
      </c>
      <c r="I204" s="81"/>
      <c r="J204" s="112">
        <f t="shared" si="11"/>
        <v>0</v>
      </c>
      <c r="K204" s="81"/>
      <c r="L204" s="112">
        <f t="shared" si="12"/>
        <v>0</v>
      </c>
      <c r="M204" s="108">
        <f t="shared" si="13"/>
        <v>0</v>
      </c>
      <c r="N204" s="81"/>
    </row>
    <row r="205" spans="1:14" s="8" customFormat="1" ht="19.5" hidden="1" customHeight="1" x14ac:dyDescent="0.35">
      <c r="A205" s="55"/>
      <c r="B205" s="55"/>
      <c r="C205" s="81" t="s">
        <v>24</v>
      </c>
      <c r="D205" s="108"/>
      <c r="E205" s="81"/>
      <c r="F205" s="112">
        <f t="shared" si="9"/>
        <v>0</v>
      </c>
      <c r="G205" s="81"/>
      <c r="H205" s="112">
        <f t="shared" si="10"/>
        <v>0</v>
      </c>
      <c r="I205" s="81"/>
      <c r="J205" s="112">
        <f t="shared" si="11"/>
        <v>0</v>
      </c>
      <c r="K205" s="81"/>
      <c r="L205" s="112">
        <f t="shared" si="12"/>
        <v>0</v>
      </c>
      <c r="M205" s="108">
        <f t="shared" si="13"/>
        <v>0</v>
      </c>
      <c r="N205" s="81"/>
    </row>
    <row r="206" spans="1:14" s="8" customFormat="1" ht="19.5" hidden="1" customHeight="1" x14ac:dyDescent="0.35">
      <c r="A206" s="55"/>
      <c r="B206" s="55"/>
      <c r="C206" s="81" t="s">
        <v>24</v>
      </c>
      <c r="D206" s="108"/>
      <c r="E206" s="81"/>
      <c r="F206" s="112">
        <f t="shared" si="9"/>
        <v>0</v>
      </c>
      <c r="G206" s="81"/>
      <c r="H206" s="112">
        <f t="shared" si="10"/>
        <v>0</v>
      </c>
      <c r="I206" s="81"/>
      <c r="J206" s="112">
        <f t="shared" si="11"/>
        <v>0</v>
      </c>
      <c r="K206" s="81"/>
      <c r="L206" s="112">
        <f t="shared" si="12"/>
        <v>0</v>
      </c>
      <c r="M206" s="108">
        <f t="shared" si="13"/>
        <v>0</v>
      </c>
      <c r="N206" s="81"/>
    </row>
    <row r="207" spans="1:14" s="8" customFormat="1" ht="19.5" hidden="1" customHeight="1" x14ac:dyDescent="0.35">
      <c r="A207" s="55"/>
      <c r="B207" s="55"/>
      <c r="C207" s="81" t="s">
        <v>24</v>
      </c>
      <c r="D207" s="108"/>
      <c r="E207" s="81"/>
      <c r="F207" s="112">
        <f t="shared" si="9"/>
        <v>0</v>
      </c>
      <c r="G207" s="81"/>
      <c r="H207" s="112">
        <f t="shared" si="10"/>
        <v>0</v>
      </c>
      <c r="I207" s="81"/>
      <c r="J207" s="112">
        <f t="shared" si="11"/>
        <v>0</v>
      </c>
      <c r="K207" s="81"/>
      <c r="L207" s="112">
        <f t="shared" si="12"/>
        <v>0</v>
      </c>
      <c r="M207" s="108">
        <f t="shared" si="13"/>
        <v>0</v>
      </c>
      <c r="N207" s="81"/>
    </row>
    <row r="208" spans="1:14" s="8" customFormat="1" ht="19.5" hidden="1" customHeight="1" x14ac:dyDescent="0.35">
      <c r="A208" s="55"/>
      <c r="B208" s="55"/>
      <c r="C208" s="81" t="s">
        <v>24</v>
      </c>
      <c r="D208" s="108"/>
      <c r="E208" s="81"/>
      <c r="F208" s="112">
        <f t="shared" si="9"/>
        <v>0</v>
      </c>
      <c r="G208" s="81"/>
      <c r="H208" s="112">
        <f t="shared" si="10"/>
        <v>0</v>
      </c>
      <c r="I208" s="81"/>
      <c r="J208" s="112">
        <f t="shared" si="11"/>
        <v>0</v>
      </c>
      <c r="K208" s="81"/>
      <c r="L208" s="112">
        <f t="shared" si="12"/>
        <v>0</v>
      </c>
      <c r="M208" s="108">
        <f t="shared" si="13"/>
        <v>0</v>
      </c>
      <c r="N208" s="81"/>
    </row>
    <row r="209" spans="1:14" s="8" customFormat="1" ht="19.5" hidden="1" customHeight="1" x14ac:dyDescent="0.35">
      <c r="A209" s="55"/>
      <c r="B209" s="55"/>
      <c r="C209" s="81" t="s">
        <v>24</v>
      </c>
      <c r="D209" s="108"/>
      <c r="E209" s="81"/>
      <c r="F209" s="112">
        <f t="shared" si="9"/>
        <v>0</v>
      </c>
      <c r="G209" s="81"/>
      <c r="H209" s="112">
        <f t="shared" si="10"/>
        <v>0</v>
      </c>
      <c r="I209" s="81"/>
      <c r="J209" s="112">
        <f t="shared" si="11"/>
        <v>0</v>
      </c>
      <c r="K209" s="81"/>
      <c r="L209" s="112">
        <f t="shared" si="12"/>
        <v>0</v>
      </c>
      <c r="M209" s="108">
        <f t="shared" si="13"/>
        <v>0</v>
      </c>
      <c r="N209" s="81"/>
    </row>
    <row r="210" spans="1:14" s="8" customFormat="1" ht="19.5" hidden="1" customHeight="1" x14ac:dyDescent="0.35">
      <c r="A210" s="55"/>
      <c r="B210" s="55"/>
      <c r="C210" s="81" t="s">
        <v>24</v>
      </c>
      <c r="D210" s="108"/>
      <c r="E210" s="81"/>
      <c r="F210" s="112">
        <f t="shared" si="9"/>
        <v>0</v>
      </c>
      <c r="G210" s="81"/>
      <c r="H210" s="112">
        <f t="shared" si="10"/>
        <v>0</v>
      </c>
      <c r="I210" s="81"/>
      <c r="J210" s="112">
        <f t="shared" si="11"/>
        <v>0</v>
      </c>
      <c r="K210" s="81"/>
      <c r="L210" s="112">
        <f t="shared" si="12"/>
        <v>0</v>
      </c>
      <c r="M210" s="108">
        <f t="shared" si="13"/>
        <v>0</v>
      </c>
      <c r="N210" s="81"/>
    </row>
    <row r="211" spans="1:14" s="8" customFormat="1" ht="19.5" hidden="1" customHeight="1" x14ac:dyDescent="0.35">
      <c r="A211" s="55"/>
      <c r="B211" s="55"/>
      <c r="C211" s="81" t="s">
        <v>24</v>
      </c>
      <c r="D211" s="108"/>
      <c r="E211" s="81"/>
      <c r="F211" s="112">
        <f t="shared" si="9"/>
        <v>0</v>
      </c>
      <c r="G211" s="81"/>
      <c r="H211" s="112">
        <f t="shared" si="10"/>
        <v>0</v>
      </c>
      <c r="I211" s="81"/>
      <c r="J211" s="112">
        <f t="shared" si="11"/>
        <v>0</v>
      </c>
      <c r="K211" s="81"/>
      <c r="L211" s="112">
        <f t="shared" si="12"/>
        <v>0</v>
      </c>
      <c r="M211" s="108">
        <f t="shared" si="13"/>
        <v>0</v>
      </c>
      <c r="N211" s="81"/>
    </row>
    <row r="212" spans="1:14" s="8" customFormat="1" ht="19.5" hidden="1" customHeight="1" x14ac:dyDescent="0.35">
      <c r="A212" s="55"/>
      <c r="B212" s="55"/>
      <c r="C212" s="81" t="s">
        <v>24</v>
      </c>
      <c r="D212" s="108"/>
      <c r="E212" s="81"/>
      <c r="F212" s="112">
        <f t="shared" si="9"/>
        <v>0</v>
      </c>
      <c r="G212" s="81"/>
      <c r="H212" s="112">
        <f t="shared" si="10"/>
        <v>0</v>
      </c>
      <c r="I212" s="81"/>
      <c r="J212" s="112">
        <f t="shared" si="11"/>
        <v>0</v>
      </c>
      <c r="K212" s="81"/>
      <c r="L212" s="112">
        <f t="shared" si="12"/>
        <v>0</v>
      </c>
      <c r="M212" s="108">
        <f t="shared" si="13"/>
        <v>0</v>
      </c>
      <c r="N212" s="81"/>
    </row>
    <row r="213" spans="1:14" s="8" customFormat="1" ht="19.5" hidden="1" customHeight="1" x14ac:dyDescent="0.35">
      <c r="A213" s="55"/>
      <c r="B213" s="55"/>
      <c r="C213" s="81" t="s">
        <v>24</v>
      </c>
      <c r="D213" s="108"/>
      <c r="E213" s="81"/>
      <c r="F213" s="112">
        <f t="shared" si="9"/>
        <v>0</v>
      </c>
      <c r="G213" s="81"/>
      <c r="H213" s="112">
        <f t="shared" si="10"/>
        <v>0</v>
      </c>
      <c r="I213" s="81"/>
      <c r="J213" s="112">
        <f t="shared" si="11"/>
        <v>0</v>
      </c>
      <c r="K213" s="81"/>
      <c r="L213" s="112">
        <f t="shared" si="12"/>
        <v>0</v>
      </c>
      <c r="M213" s="108">
        <f t="shared" si="13"/>
        <v>0</v>
      </c>
      <c r="N213" s="81"/>
    </row>
    <row r="214" spans="1:14" s="8" customFormat="1" ht="19.5" hidden="1" customHeight="1" x14ac:dyDescent="0.35">
      <c r="A214" s="55"/>
      <c r="B214" s="55"/>
      <c r="C214" s="81" t="s">
        <v>24</v>
      </c>
      <c r="D214" s="108"/>
      <c r="E214" s="81"/>
      <c r="F214" s="112">
        <f t="shared" si="9"/>
        <v>0</v>
      </c>
      <c r="G214" s="81"/>
      <c r="H214" s="112">
        <f t="shared" si="10"/>
        <v>0</v>
      </c>
      <c r="I214" s="81"/>
      <c r="J214" s="112">
        <f t="shared" si="11"/>
        <v>0</v>
      </c>
      <c r="K214" s="81"/>
      <c r="L214" s="112">
        <f t="shared" si="12"/>
        <v>0</v>
      </c>
      <c r="M214" s="108">
        <f t="shared" si="13"/>
        <v>0</v>
      </c>
      <c r="N214" s="81"/>
    </row>
    <row r="215" spans="1:14" s="8" customFormat="1" ht="19.5" hidden="1" customHeight="1" x14ac:dyDescent="0.35">
      <c r="A215" s="55"/>
      <c r="B215" s="55"/>
      <c r="C215" s="81" t="s">
        <v>24</v>
      </c>
      <c r="D215" s="108"/>
      <c r="E215" s="81"/>
      <c r="F215" s="112">
        <f t="shared" si="9"/>
        <v>0</v>
      </c>
      <c r="G215" s="81"/>
      <c r="H215" s="112">
        <f t="shared" si="10"/>
        <v>0</v>
      </c>
      <c r="I215" s="81"/>
      <c r="J215" s="112">
        <f t="shared" si="11"/>
        <v>0</v>
      </c>
      <c r="K215" s="81"/>
      <c r="L215" s="112">
        <f t="shared" si="12"/>
        <v>0</v>
      </c>
      <c r="M215" s="108">
        <f t="shared" si="13"/>
        <v>0</v>
      </c>
      <c r="N215" s="81"/>
    </row>
    <row r="216" spans="1:14" s="8" customFormat="1" ht="19.5" hidden="1" customHeight="1" x14ac:dyDescent="0.35">
      <c r="A216" s="55"/>
      <c r="B216" s="55"/>
      <c r="C216" s="81" t="s">
        <v>24</v>
      </c>
      <c r="D216" s="108"/>
      <c r="E216" s="81"/>
      <c r="F216" s="112">
        <f t="shared" si="9"/>
        <v>0</v>
      </c>
      <c r="G216" s="81"/>
      <c r="H216" s="112">
        <f t="shared" si="10"/>
        <v>0</v>
      </c>
      <c r="I216" s="81"/>
      <c r="J216" s="112">
        <f t="shared" si="11"/>
        <v>0</v>
      </c>
      <c r="K216" s="81"/>
      <c r="L216" s="112">
        <f t="shared" si="12"/>
        <v>0</v>
      </c>
      <c r="M216" s="108">
        <f t="shared" si="13"/>
        <v>0</v>
      </c>
      <c r="N216" s="81"/>
    </row>
    <row r="217" spans="1:14" s="8" customFormat="1" ht="19.5" hidden="1" customHeight="1" x14ac:dyDescent="0.35">
      <c r="A217" s="55"/>
      <c r="B217" s="55"/>
      <c r="C217" s="81" t="s">
        <v>24</v>
      </c>
      <c r="D217" s="108"/>
      <c r="E217" s="81"/>
      <c r="F217" s="112">
        <f t="shared" si="9"/>
        <v>0</v>
      </c>
      <c r="G217" s="81"/>
      <c r="H217" s="112">
        <f t="shared" si="10"/>
        <v>0</v>
      </c>
      <c r="I217" s="81"/>
      <c r="J217" s="112">
        <f t="shared" si="11"/>
        <v>0</v>
      </c>
      <c r="K217" s="81"/>
      <c r="L217" s="112">
        <f t="shared" si="12"/>
        <v>0</v>
      </c>
      <c r="M217" s="108">
        <f t="shared" si="13"/>
        <v>0</v>
      </c>
      <c r="N217" s="81"/>
    </row>
    <row r="218" spans="1:14" s="8" customFormat="1" ht="19.5" hidden="1" customHeight="1" x14ac:dyDescent="0.35">
      <c r="A218" s="55"/>
      <c r="B218" s="55"/>
      <c r="C218" s="81" t="s">
        <v>24</v>
      </c>
      <c r="D218" s="108"/>
      <c r="E218" s="81"/>
      <c r="F218" s="112">
        <f t="shared" si="9"/>
        <v>0</v>
      </c>
      <c r="G218" s="81"/>
      <c r="H218" s="112">
        <f t="shared" si="10"/>
        <v>0</v>
      </c>
      <c r="I218" s="81"/>
      <c r="J218" s="112">
        <f t="shared" si="11"/>
        <v>0</v>
      </c>
      <c r="K218" s="81"/>
      <c r="L218" s="112">
        <f t="shared" si="12"/>
        <v>0</v>
      </c>
      <c r="M218" s="108">
        <f t="shared" si="13"/>
        <v>0</v>
      </c>
      <c r="N218" s="81"/>
    </row>
    <row r="219" spans="1:14" s="8" customFormat="1" ht="19.5" hidden="1" customHeight="1" x14ac:dyDescent="0.35">
      <c r="A219" s="55"/>
      <c r="B219" s="55"/>
      <c r="C219" s="81" t="s">
        <v>24</v>
      </c>
      <c r="D219" s="108"/>
      <c r="E219" s="81"/>
      <c r="F219" s="112">
        <f t="shared" si="9"/>
        <v>0</v>
      </c>
      <c r="G219" s="81"/>
      <c r="H219" s="112">
        <f t="shared" si="10"/>
        <v>0</v>
      </c>
      <c r="I219" s="81"/>
      <c r="J219" s="112">
        <f t="shared" si="11"/>
        <v>0</v>
      </c>
      <c r="K219" s="81"/>
      <c r="L219" s="112">
        <f t="shared" si="12"/>
        <v>0</v>
      </c>
      <c r="M219" s="108">
        <f t="shared" si="13"/>
        <v>0</v>
      </c>
      <c r="N219" s="81"/>
    </row>
    <row r="220" spans="1:14" s="8" customFormat="1" ht="19.5" hidden="1" customHeight="1" x14ac:dyDescent="0.35">
      <c r="A220" s="55"/>
      <c r="B220" s="55"/>
      <c r="C220" s="81" t="s">
        <v>24</v>
      </c>
      <c r="D220" s="108"/>
      <c r="E220" s="81"/>
      <c r="F220" s="112">
        <f t="shared" si="9"/>
        <v>0</v>
      </c>
      <c r="G220" s="81"/>
      <c r="H220" s="112">
        <f t="shared" si="10"/>
        <v>0</v>
      </c>
      <c r="I220" s="81"/>
      <c r="J220" s="112">
        <f t="shared" si="11"/>
        <v>0</v>
      </c>
      <c r="K220" s="81"/>
      <c r="L220" s="112">
        <f t="shared" si="12"/>
        <v>0</v>
      </c>
      <c r="M220" s="108">
        <f t="shared" si="13"/>
        <v>0</v>
      </c>
      <c r="N220" s="81"/>
    </row>
    <row r="221" spans="1:14" s="8" customFormat="1" ht="19.5" hidden="1" customHeight="1" x14ac:dyDescent="0.35">
      <c r="A221" s="55"/>
      <c r="B221" s="55"/>
      <c r="C221" s="81" t="s">
        <v>24</v>
      </c>
      <c r="D221" s="108"/>
      <c r="E221" s="81"/>
      <c r="F221" s="112">
        <f t="shared" si="9"/>
        <v>0</v>
      </c>
      <c r="G221" s="81"/>
      <c r="H221" s="112">
        <f t="shared" si="10"/>
        <v>0</v>
      </c>
      <c r="I221" s="81"/>
      <c r="J221" s="112">
        <f t="shared" si="11"/>
        <v>0</v>
      </c>
      <c r="K221" s="81"/>
      <c r="L221" s="112">
        <f t="shared" si="12"/>
        <v>0</v>
      </c>
      <c r="M221" s="108">
        <f t="shared" si="13"/>
        <v>0</v>
      </c>
      <c r="N221" s="81"/>
    </row>
    <row r="222" spans="1:14" s="8" customFormat="1" ht="19.5" hidden="1" customHeight="1" x14ac:dyDescent="0.35">
      <c r="A222" s="55"/>
      <c r="B222" s="55"/>
      <c r="C222" s="81" t="s">
        <v>24</v>
      </c>
      <c r="D222" s="108"/>
      <c r="E222" s="81"/>
      <c r="F222" s="112">
        <f t="shared" si="9"/>
        <v>0</v>
      </c>
      <c r="G222" s="81"/>
      <c r="H222" s="112">
        <f t="shared" si="10"/>
        <v>0</v>
      </c>
      <c r="I222" s="81"/>
      <c r="J222" s="112">
        <f t="shared" si="11"/>
        <v>0</v>
      </c>
      <c r="K222" s="81"/>
      <c r="L222" s="112">
        <f t="shared" si="12"/>
        <v>0</v>
      </c>
      <c r="M222" s="108">
        <f t="shared" si="13"/>
        <v>0</v>
      </c>
      <c r="N222" s="81"/>
    </row>
    <row r="223" spans="1:14" s="8" customFormat="1" ht="19.5" hidden="1" customHeight="1" x14ac:dyDescent="0.35">
      <c r="A223" s="55"/>
      <c r="B223" s="55"/>
      <c r="C223" s="81" t="s">
        <v>24</v>
      </c>
      <c r="D223" s="108"/>
      <c r="E223" s="81"/>
      <c r="F223" s="112">
        <f t="shared" si="9"/>
        <v>0</v>
      </c>
      <c r="G223" s="81"/>
      <c r="H223" s="112">
        <f t="shared" si="10"/>
        <v>0</v>
      </c>
      <c r="I223" s="81"/>
      <c r="J223" s="112">
        <f t="shared" si="11"/>
        <v>0</v>
      </c>
      <c r="K223" s="81"/>
      <c r="L223" s="112">
        <f t="shared" si="12"/>
        <v>0</v>
      </c>
      <c r="M223" s="108">
        <f t="shared" si="13"/>
        <v>0</v>
      </c>
      <c r="N223" s="81"/>
    </row>
    <row r="224" spans="1:14" s="8" customFormat="1" ht="19.5" hidden="1" customHeight="1" x14ac:dyDescent="0.35">
      <c r="A224" s="55"/>
      <c r="B224" s="55"/>
      <c r="C224" s="81" t="s">
        <v>24</v>
      </c>
      <c r="D224" s="108"/>
      <c r="E224" s="81"/>
      <c r="F224" s="112">
        <f t="shared" si="9"/>
        <v>0</v>
      </c>
      <c r="G224" s="81"/>
      <c r="H224" s="112">
        <f t="shared" si="10"/>
        <v>0</v>
      </c>
      <c r="I224" s="81"/>
      <c r="J224" s="112">
        <f t="shared" si="11"/>
        <v>0</v>
      </c>
      <c r="K224" s="81"/>
      <c r="L224" s="112">
        <f t="shared" si="12"/>
        <v>0</v>
      </c>
      <c r="M224" s="108">
        <f t="shared" si="13"/>
        <v>0</v>
      </c>
      <c r="N224" s="81"/>
    </row>
    <row r="225" spans="1:14" s="8" customFormat="1" ht="19.5" hidden="1" customHeight="1" x14ac:dyDescent="0.35">
      <c r="A225" s="55"/>
      <c r="B225" s="55"/>
      <c r="C225" s="81" t="s">
        <v>24</v>
      </c>
      <c r="D225" s="108"/>
      <c r="E225" s="81"/>
      <c r="F225" s="112">
        <f t="shared" si="9"/>
        <v>0</v>
      </c>
      <c r="G225" s="81"/>
      <c r="H225" s="112">
        <f t="shared" si="10"/>
        <v>0</v>
      </c>
      <c r="I225" s="81"/>
      <c r="J225" s="112">
        <f t="shared" si="11"/>
        <v>0</v>
      </c>
      <c r="K225" s="81"/>
      <c r="L225" s="112">
        <f t="shared" si="12"/>
        <v>0</v>
      </c>
      <c r="M225" s="108">
        <f t="shared" si="13"/>
        <v>0</v>
      </c>
      <c r="N225" s="81"/>
    </row>
    <row r="226" spans="1:14" s="8" customFormat="1" ht="19.5" hidden="1" customHeight="1" x14ac:dyDescent="0.35">
      <c r="A226" s="55"/>
      <c r="B226" s="55"/>
      <c r="C226" s="81" t="s">
        <v>24</v>
      </c>
      <c r="D226" s="108"/>
      <c r="E226" s="81"/>
      <c r="F226" s="112">
        <f t="shared" si="9"/>
        <v>0</v>
      </c>
      <c r="G226" s="81"/>
      <c r="H226" s="112">
        <f t="shared" si="10"/>
        <v>0</v>
      </c>
      <c r="I226" s="81"/>
      <c r="J226" s="112">
        <f t="shared" si="11"/>
        <v>0</v>
      </c>
      <c r="K226" s="81"/>
      <c r="L226" s="112">
        <f t="shared" si="12"/>
        <v>0</v>
      </c>
      <c r="M226" s="108">
        <f t="shared" si="13"/>
        <v>0</v>
      </c>
      <c r="N226" s="81"/>
    </row>
    <row r="227" spans="1:14" s="8" customFormat="1" ht="19.5" hidden="1" customHeight="1" x14ac:dyDescent="0.35">
      <c r="A227" s="55"/>
      <c r="B227" s="55"/>
      <c r="C227" s="81" t="s">
        <v>24</v>
      </c>
      <c r="D227" s="108"/>
      <c r="E227" s="81"/>
      <c r="F227" s="112">
        <f t="shared" ref="F227:F258" si="14">E227*0.03</f>
        <v>0</v>
      </c>
      <c r="G227" s="81"/>
      <c r="H227" s="112">
        <f t="shared" ref="H227:H258" si="15">G227*0.03</f>
        <v>0</v>
      </c>
      <c r="I227" s="81"/>
      <c r="J227" s="112">
        <f t="shared" ref="J227:J258" si="16">I227*0.02</f>
        <v>0</v>
      </c>
      <c r="K227" s="81"/>
      <c r="L227" s="112">
        <f t="shared" ref="L227:L258" si="17">K227*0.02</f>
        <v>0</v>
      </c>
      <c r="M227" s="108">
        <f t="shared" ref="M227:M258" si="18">D227+F227+H227+J227+L227</f>
        <v>0</v>
      </c>
      <c r="N227" s="81"/>
    </row>
    <row r="228" spans="1:14" s="8" customFormat="1" ht="19.5" hidden="1" customHeight="1" x14ac:dyDescent="0.35">
      <c r="A228" s="55"/>
      <c r="B228" s="55"/>
      <c r="C228" s="81" t="s">
        <v>24</v>
      </c>
      <c r="D228" s="108"/>
      <c r="E228" s="81"/>
      <c r="F228" s="112">
        <f t="shared" si="14"/>
        <v>0</v>
      </c>
      <c r="G228" s="81"/>
      <c r="H228" s="112">
        <f t="shared" si="15"/>
        <v>0</v>
      </c>
      <c r="I228" s="81"/>
      <c r="J228" s="112">
        <f t="shared" si="16"/>
        <v>0</v>
      </c>
      <c r="K228" s="81"/>
      <c r="L228" s="112">
        <f t="shared" si="17"/>
        <v>0</v>
      </c>
      <c r="M228" s="108">
        <f t="shared" si="18"/>
        <v>0</v>
      </c>
      <c r="N228" s="81"/>
    </row>
    <row r="229" spans="1:14" s="8" customFormat="1" ht="19.5" hidden="1" customHeight="1" x14ac:dyDescent="0.35">
      <c r="A229" s="55"/>
      <c r="B229" s="55"/>
      <c r="C229" s="81" t="s">
        <v>24</v>
      </c>
      <c r="D229" s="108"/>
      <c r="E229" s="81"/>
      <c r="F229" s="112">
        <f t="shared" si="14"/>
        <v>0</v>
      </c>
      <c r="G229" s="81"/>
      <c r="H229" s="112">
        <f t="shared" si="15"/>
        <v>0</v>
      </c>
      <c r="I229" s="81"/>
      <c r="J229" s="112">
        <f t="shared" si="16"/>
        <v>0</v>
      </c>
      <c r="K229" s="81"/>
      <c r="L229" s="112">
        <f t="shared" si="17"/>
        <v>0</v>
      </c>
      <c r="M229" s="108">
        <f t="shared" si="18"/>
        <v>0</v>
      </c>
      <c r="N229" s="81"/>
    </row>
    <row r="230" spans="1:14" s="8" customFormat="1" ht="19.5" hidden="1" customHeight="1" x14ac:dyDescent="0.35">
      <c r="A230" s="55"/>
      <c r="B230" s="55"/>
      <c r="C230" s="81" t="s">
        <v>24</v>
      </c>
      <c r="D230" s="108"/>
      <c r="E230" s="81"/>
      <c r="F230" s="112">
        <f t="shared" si="14"/>
        <v>0</v>
      </c>
      <c r="G230" s="81"/>
      <c r="H230" s="112">
        <f t="shared" si="15"/>
        <v>0</v>
      </c>
      <c r="I230" s="81"/>
      <c r="J230" s="112">
        <f t="shared" si="16"/>
        <v>0</v>
      </c>
      <c r="K230" s="81"/>
      <c r="L230" s="112">
        <f t="shared" si="17"/>
        <v>0</v>
      </c>
      <c r="M230" s="108">
        <f t="shared" si="18"/>
        <v>0</v>
      </c>
      <c r="N230" s="81"/>
    </row>
    <row r="231" spans="1:14" s="8" customFormat="1" ht="19.5" hidden="1" customHeight="1" x14ac:dyDescent="0.35">
      <c r="A231" s="55"/>
      <c r="B231" s="55"/>
      <c r="C231" s="81" t="s">
        <v>24</v>
      </c>
      <c r="D231" s="108"/>
      <c r="E231" s="81"/>
      <c r="F231" s="112">
        <f t="shared" si="14"/>
        <v>0</v>
      </c>
      <c r="G231" s="81"/>
      <c r="H231" s="112">
        <f t="shared" si="15"/>
        <v>0</v>
      </c>
      <c r="I231" s="81"/>
      <c r="J231" s="112">
        <f t="shared" si="16"/>
        <v>0</v>
      </c>
      <c r="K231" s="81"/>
      <c r="L231" s="112">
        <f t="shared" si="17"/>
        <v>0</v>
      </c>
      <c r="M231" s="108">
        <f t="shared" si="18"/>
        <v>0</v>
      </c>
      <c r="N231" s="81"/>
    </row>
    <row r="232" spans="1:14" s="8" customFormat="1" ht="19.5" hidden="1" customHeight="1" x14ac:dyDescent="0.35">
      <c r="A232" s="55"/>
      <c r="B232" s="55"/>
      <c r="C232" s="81" t="s">
        <v>24</v>
      </c>
      <c r="D232" s="108"/>
      <c r="E232" s="81"/>
      <c r="F232" s="112">
        <f t="shared" si="14"/>
        <v>0</v>
      </c>
      <c r="G232" s="81"/>
      <c r="H232" s="112">
        <f t="shared" si="15"/>
        <v>0</v>
      </c>
      <c r="I232" s="81"/>
      <c r="J232" s="112">
        <f t="shared" si="16"/>
        <v>0</v>
      </c>
      <c r="K232" s="81"/>
      <c r="L232" s="112">
        <f t="shared" si="17"/>
        <v>0</v>
      </c>
      <c r="M232" s="108">
        <f t="shared" si="18"/>
        <v>0</v>
      </c>
      <c r="N232" s="81"/>
    </row>
    <row r="233" spans="1:14" s="8" customFormat="1" ht="19.5" hidden="1" customHeight="1" x14ac:dyDescent="0.35">
      <c r="A233" s="55"/>
      <c r="B233" s="55"/>
      <c r="C233" s="81" t="s">
        <v>24</v>
      </c>
      <c r="D233" s="108"/>
      <c r="E233" s="81"/>
      <c r="F233" s="112">
        <f t="shared" si="14"/>
        <v>0</v>
      </c>
      <c r="G233" s="81"/>
      <c r="H233" s="112">
        <f t="shared" si="15"/>
        <v>0</v>
      </c>
      <c r="I233" s="81"/>
      <c r="J233" s="112">
        <f t="shared" si="16"/>
        <v>0</v>
      </c>
      <c r="K233" s="81"/>
      <c r="L233" s="112">
        <f t="shared" si="17"/>
        <v>0</v>
      </c>
      <c r="M233" s="108">
        <f t="shared" si="18"/>
        <v>0</v>
      </c>
      <c r="N233" s="81"/>
    </row>
    <row r="234" spans="1:14" s="8" customFormat="1" ht="19.5" hidden="1" customHeight="1" x14ac:dyDescent="0.35">
      <c r="A234" s="55"/>
      <c r="B234" s="55"/>
      <c r="C234" s="81" t="s">
        <v>24</v>
      </c>
      <c r="D234" s="108"/>
      <c r="E234" s="81"/>
      <c r="F234" s="112">
        <f t="shared" si="14"/>
        <v>0</v>
      </c>
      <c r="G234" s="81"/>
      <c r="H234" s="112">
        <f t="shared" si="15"/>
        <v>0</v>
      </c>
      <c r="I234" s="81"/>
      <c r="J234" s="112">
        <f t="shared" si="16"/>
        <v>0</v>
      </c>
      <c r="K234" s="81"/>
      <c r="L234" s="112">
        <f t="shared" si="17"/>
        <v>0</v>
      </c>
      <c r="M234" s="108">
        <f t="shared" si="18"/>
        <v>0</v>
      </c>
      <c r="N234" s="81"/>
    </row>
    <row r="235" spans="1:14" s="8" customFormat="1" ht="19.5" hidden="1" customHeight="1" x14ac:dyDescent="0.35">
      <c r="A235" s="55"/>
      <c r="B235" s="55"/>
      <c r="C235" s="81" t="s">
        <v>24</v>
      </c>
      <c r="D235" s="108"/>
      <c r="E235" s="81"/>
      <c r="F235" s="112">
        <f t="shared" si="14"/>
        <v>0</v>
      </c>
      <c r="G235" s="81"/>
      <c r="H235" s="112">
        <f t="shared" si="15"/>
        <v>0</v>
      </c>
      <c r="I235" s="81"/>
      <c r="J235" s="112">
        <f t="shared" si="16"/>
        <v>0</v>
      </c>
      <c r="K235" s="81"/>
      <c r="L235" s="112">
        <f t="shared" si="17"/>
        <v>0</v>
      </c>
      <c r="M235" s="108">
        <f t="shared" si="18"/>
        <v>0</v>
      </c>
      <c r="N235" s="81"/>
    </row>
    <row r="236" spans="1:14" s="8" customFormat="1" ht="19.5" hidden="1" customHeight="1" x14ac:dyDescent="0.35">
      <c r="A236" s="55"/>
      <c r="B236" s="55"/>
      <c r="C236" s="81" t="s">
        <v>24</v>
      </c>
      <c r="D236" s="108"/>
      <c r="E236" s="81"/>
      <c r="F236" s="112">
        <f t="shared" si="14"/>
        <v>0</v>
      </c>
      <c r="G236" s="81"/>
      <c r="H236" s="112">
        <f t="shared" si="15"/>
        <v>0</v>
      </c>
      <c r="I236" s="81"/>
      <c r="J236" s="112">
        <f t="shared" si="16"/>
        <v>0</v>
      </c>
      <c r="K236" s="81"/>
      <c r="L236" s="112">
        <f t="shared" si="17"/>
        <v>0</v>
      </c>
      <c r="M236" s="108">
        <f t="shared" si="18"/>
        <v>0</v>
      </c>
      <c r="N236" s="81"/>
    </row>
    <row r="237" spans="1:14" s="8" customFormat="1" ht="19.5" hidden="1" customHeight="1" x14ac:dyDescent="0.35">
      <c r="A237" s="55"/>
      <c r="B237" s="55"/>
      <c r="C237" s="81" t="s">
        <v>24</v>
      </c>
      <c r="D237" s="108"/>
      <c r="E237" s="81"/>
      <c r="F237" s="112">
        <f t="shared" si="14"/>
        <v>0</v>
      </c>
      <c r="G237" s="81"/>
      <c r="H237" s="112">
        <f t="shared" si="15"/>
        <v>0</v>
      </c>
      <c r="I237" s="81"/>
      <c r="J237" s="112">
        <f t="shared" si="16"/>
        <v>0</v>
      </c>
      <c r="K237" s="81"/>
      <c r="L237" s="112">
        <f t="shared" si="17"/>
        <v>0</v>
      </c>
      <c r="M237" s="108">
        <f t="shared" si="18"/>
        <v>0</v>
      </c>
      <c r="N237" s="81"/>
    </row>
    <row r="238" spans="1:14" s="8" customFormat="1" ht="19.5" hidden="1" customHeight="1" x14ac:dyDescent="0.35">
      <c r="A238" s="55"/>
      <c r="B238" s="55"/>
      <c r="C238" s="81" t="s">
        <v>24</v>
      </c>
      <c r="D238" s="108"/>
      <c r="E238" s="81"/>
      <c r="F238" s="112">
        <f t="shared" si="14"/>
        <v>0</v>
      </c>
      <c r="G238" s="81"/>
      <c r="H238" s="112">
        <f t="shared" si="15"/>
        <v>0</v>
      </c>
      <c r="I238" s="81"/>
      <c r="J238" s="112">
        <f t="shared" si="16"/>
        <v>0</v>
      </c>
      <c r="K238" s="81"/>
      <c r="L238" s="112">
        <f t="shared" si="17"/>
        <v>0</v>
      </c>
      <c r="M238" s="108">
        <f t="shared" si="18"/>
        <v>0</v>
      </c>
      <c r="N238" s="81"/>
    </row>
    <row r="239" spans="1:14" s="8" customFormat="1" ht="19.5" hidden="1" customHeight="1" x14ac:dyDescent="0.35">
      <c r="A239" s="55"/>
      <c r="B239" s="55"/>
      <c r="C239" s="81" t="s">
        <v>24</v>
      </c>
      <c r="D239" s="108"/>
      <c r="E239" s="81"/>
      <c r="F239" s="112">
        <f t="shared" si="14"/>
        <v>0</v>
      </c>
      <c r="G239" s="81"/>
      <c r="H239" s="112">
        <f t="shared" si="15"/>
        <v>0</v>
      </c>
      <c r="I239" s="81"/>
      <c r="J239" s="112">
        <f t="shared" si="16"/>
        <v>0</v>
      </c>
      <c r="K239" s="81"/>
      <c r="L239" s="112">
        <f t="shared" si="17"/>
        <v>0</v>
      </c>
      <c r="M239" s="108">
        <f t="shared" si="18"/>
        <v>0</v>
      </c>
      <c r="N239" s="81"/>
    </row>
    <row r="240" spans="1:14" s="8" customFormat="1" ht="19.5" hidden="1" customHeight="1" x14ac:dyDescent="0.35">
      <c r="A240" s="55"/>
      <c r="B240" s="55"/>
      <c r="C240" s="81" t="s">
        <v>24</v>
      </c>
      <c r="D240" s="108"/>
      <c r="E240" s="81"/>
      <c r="F240" s="112">
        <f t="shared" si="14"/>
        <v>0</v>
      </c>
      <c r="G240" s="81"/>
      <c r="H240" s="112">
        <f t="shared" si="15"/>
        <v>0</v>
      </c>
      <c r="I240" s="81"/>
      <c r="J240" s="112">
        <f t="shared" si="16"/>
        <v>0</v>
      </c>
      <c r="K240" s="81"/>
      <c r="L240" s="112">
        <f t="shared" si="17"/>
        <v>0</v>
      </c>
      <c r="M240" s="108">
        <f t="shared" si="18"/>
        <v>0</v>
      </c>
      <c r="N240" s="81"/>
    </row>
    <row r="241" spans="1:14" s="8" customFormat="1" ht="19.5" hidden="1" customHeight="1" x14ac:dyDescent="0.35">
      <c r="A241" s="55"/>
      <c r="B241" s="55"/>
      <c r="C241" s="81" t="s">
        <v>24</v>
      </c>
      <c r="D241" s="108"/>
      <c r="E241" s="81"/>
      <c r="F241" s="112">
        <f t="shared" si="14"/>
        <v>0</v>
      </c>
      <c r="G241" s="81"/>
      <c r="H241" s="112">
        <f t="shared" si="15"/>
        <v>0</v>
      </c>
      <c r="I241" s="81"/>
      <c r="J241" s="112">
        <f t="shared" si="16"/>
        <v>0</v>
      </c>
      <c r="K241" s="81"/>
      <c r="L241" s="112">
        <f t="shared" si="17"/>
        <v>0</v>
      </c>
      <c r="M241" s="108">
        <f t="shared" si="18"/>
        <v>0</v>
      </c>
      <c r="N241" s="81"/>
    </row>
    <row r="242" spans="1:14" s="8" customFormat="1" ht="19.5" hidden="1" customHeight="1" x14ac:dyDescent="0.35">
      <c r="A242" s="55"/>
      <c r="B242" s="55"/>
      <c r="C242" s="81" t="s">
        <v>24</v>
      </c>
      <c r="D242" s="108"/>
      <c r="E242" s="81"/>
      <c r="F242" s="112">
        <f t="shared" si="14"/>
        <v>0</v>
      </c>
      <c r="G242" s="81"/>
      <c r="H242" s="112">
        <f t="shared" si="15"/>
        <v>0</v>
      </c>
      <c r="I242" s="81"/>
      <c r="J242" s="112">
        <f t="shared" si="16"/>
        <v>0</v>
      </c>
      <c r="K242" s="81"/>
      <c r="L242" s="112">
        <f t="shared" si="17"/>
        <v>0</v>
      </c>
      <c r="M242" s="108">
        <f t="shared" si="18"/>
        <v>0</v>
      </c>
      <c r="N242" s="81"/>
    </row>
    <row r="243" spans="1:14" s="8" customFormat="1" ht="19.5" hidden="1" customHeight="1" x14ac:dyDescent="0.35">
      <c r="A243" s="55"/>
      <c r="B243" s="55"/>
      <c r="C243" s="81" t="s">
        <v>24</v>
      </c>
      <c r="D243" s="108"/>
      <c r="E243" s="81"/>
      <c r="F243" s="112">
        <f t="shared" si="14"/>
        <v>0</v>
      </c>
      <c r="G243" s="81"/>
      <c r="H243" s="112">
        <f t="shared" si="15"/>
        <v>0</v>
      </c>
      <c r="I243" s="81"/>
      <c r="J243" s="112">
        <f t="shared" si="16"/>
        <v>0</v>
      </c>
      <c r="K243" s="81"/>
      <c r="L243" s="112">
        <f t="shared" si="17"/>
        <v>0</v>
      </c>
      <c r="M243" s="108">
        <f t="shared" si="18"/>
        <v>0</v>
      </c>
      <c r="N243" s="81"/>
    </row>
    <row r="244" spans="1:14" s="8" customFormat="1" ht="19.5" hidden="1" customHeight="1" x14ac:dyDescent="0.35">
      <c r="A244" s="55"/>
      <c r="B244" s="55"/>
      <c r="C244" s="81" t="s">
        <v>24</v>
      </c>
      <c r="D244" s="108"/>
      <c r="E244" s="81"/>
      <c r="F244" s="112">
        <f t="shared" si="14"/>
        <v>0</v>
      </c>
      <c r="G244" s="81"/>
      <c r="H244" s="112">
        <f t="shared" si="15"/>
        <v>0</v>
      </c>
      <c r="I244" s="81"/>
      <c r="J244" s="112">
        <f t="shared" si="16"/>
        <v>0</v>
      </c>
      <c r="K244" s="81"/>
      <c r="L244" s="112">
        <f t="shared" si="17"/>
        <v>0</v>
      </c>
      <c r="M244" s="108">
        <f t="shared" si="18"/>
        <v>0</v>
      </c>
      <c r="N244" s="81"/>
    </row>
    <row r="245" spans="1:14" s="8" customFormat="1" ht="19.5" hidden="1" customHeight="1" x14ac:dyDescent="0.35">
      <c r="A245" s="55"/>
      <c r="B245" s="55"/>
      <c r="C245" s="81" t="s">
        <v>24</v>
      </c>
      <c r="D245" s="108"/>
      <c r="E245" s="81"/>
      <c r="F245" s="112">
        <f t="shared" si="14"/>
        <v>0</v>
      </c>
      <c r="G245" s="81"/>
      <c r="H245" s="112">
        <f t="shared" si="15"/>
        <v>0</v>
      </c>
      <c r="I245" s="81"/>
      <c r="J245" s="112">
        <f t="shared" si="16"/>
        <v>0</v>
      </c>
      <c r="K245" s="81"/>
      <c r="L245" s="112">
        <f t="shared" si="17"/>
        <v>0</v>
      </c>
      <c r="M245" s="108">
        <f t="shared" si="18"/>
        <v>0</v>
      </c>
      <c r="N245" s="81"/>
    </row>
    <row r="246" spans="1:14" s="8" customFormat="1" ht="19.5" hidden="1" customHeight="1" x14ac:dyDescent="0.35">
      <c r="A246" s="55"/>
      <c r="B246" s="55"/>
      <c r="C246" s="81" t="s">
        <v>24</v>
      </c>
      <c r="D246" s="108"/>
      <c r="E246" s="81"/>
      <c r="F246" s="112">
        <f t="shared" si="14"/>
        <v>0</v>
      </c>
      <c r="G246" s="81"/>
      <c r="H246" s="112">
        <f t="shared" si="15"/>
        <v>0</v>
      </c>
      <c r="I246" s="81"/>
      <c r="J246" s="112">
        <f t="shared" si="16"/>
        <v>0</v>
      </c>
      <c r="K246" s="81"/>
      <c r="L246" s="112">
        <f t="shared" si="17"/>
        <v>0</v>
      </c>
      <c r="M246" s="108">
        <f t="shared" si="18"/>
        <v>0</v>
      </c>
      <c r="N246" s="81"/>
    </row>
    <row r="247" spans="1:14" s="8" customFormat="1" ht="19.5" hidden="1" customHeight="1" x14ac:dyDescent="0.35">
      <c r="A247" s="55"/>
      <c r="B247" s="55"/>
      <c r="C247" s="81" t="s">
        <v>24</v>
      </c>
      <c r="D247" s="108"/>
      <c r="E247" s="81"/>
      <c r="F247" s="112">
        <f t="shared" si="14"/>
        <v>0</v>
      </c>
      <c r="G247" s="81"/>
      <c r="H247" s="112">
        <f t="shared" si="15"/>
        <v>0</v>
      </c>
      <c r="I247" s="81"/>
      <c r="J247" s="112">
        <f t="shared" si="16"/>
        <v>0</v>
      </c>
      <c r="K247" s="81"/>
      <c r="L247" s="112">
        <f t="shared" si="17"/>
        <v>0</v>
      </c>
      <c r="M247" s="108">
        <f t="shared" si="18"/>
        <v>0</v>
      </c>
      <c r="N247" s="81"/>
    </row>
    <row r="248" spans="1:14" s="8" customFormat="1" ht="19.5" hidden="1" customHeight="1" x14ac:dyDescent="0.35">
      <c r="A248" s="55"/>
      <c r="B248" s="55"/>
      <c r="C248" s="81" t="s">
        <v>24</v>
      </c>
      <c r="D248" s="108"/>
      <c r="E248" s="81"/>
      <c r="F248" s="112">
        <f t="shared" si="14"/>
        <v>0</v>
      </c>
      <c r="G248" s="81"/>
      <c r="H248" s="112">
        <f t="shared" si="15"/>
        <v>0</v>
      </c>
      <c r="I248" s="81"/>
      <c r="J248" s="112">
        <f t="shared" si="16"/>
        <v>0</v>
      </c>
      <c r="K248" s="81"/>
      <c r="L248" s="112">
        <f t="shared" si="17"/>
        <v>0</v>
      </c>
      <c r="M248" s="108">
        <f t="shared" si="18"/>
        <v>0</v>
      </c>
      <c r="N248" s="81"/>
    </row>
    <row r="249" spans="1:14" s="8" customFormat="1" ht="19.5" hidden="1" customHeight="1" x14ac:dyDescent="0.35">
      <c r="A249" s="55"/>
      <c r="B249" s="55"/>
      <c r="C249" s="81" t="s">
        <v>24</v>
      </c>
      <c r="D249" s="108"/>
      <c r="E249" s="81"/>
      <c r="F249" s="112">
        <f t="shared" si="14"/>
        <v>0</v>
      </c>
      <c r="G249" s="81"/>
      <c r="H249" s="112">
        <f t="shared" si="15"/>
        <v>0</v>
      </c>
      <c r="I249" s="81"/>
      <c r="J249" s="112">
        <f t="shared" si="16"/>
        <v>0</v>
      </c>
      <c r="K249" s="81"/>
      <c r="L249" s="112">
        <f t="shared" si="17"/>
        <v>0</v>
      </c>
      <c r="M249" s="108">
        <f t="shared" si="18"/>
        <v>0</v>
      </c>
      <c r="N249" s="81"/>
    </row>
    <row r="250" spans="1:14" s="8" customFormat="1" ht="19.5" hidden="1" customHeight="1" x14ac:dyDescent="0.35">
      <c r="A250" s="55"/>
      <c r="B250" s="55"/>
      <c r="C250" s="81" t="s">
        <v>24</v>
      </c>
      <c r="D250" s="108"/>
      <c r="E250" s="81"/>
      <c r="F250" s="112">
        <f t="shared" si="14"/>
        <v>0</v>
      </c>
      <c r="G250" s="81"/>
      <c r="H250" s="112">
        <f t="shared" si="15"/>
        <v>0</v>
      </c>
      <c r="I250" s="81"/>
      <c r="J250" s="112">
        <f t="shared" si="16"/>
        <v>0</v>
      </c>
      <c r="K250" s="81"/>
      <c r="L250" s="112">
        <f t="shared" si="17"/>
        <v>0</v>
      </c>
      <c r="M250" s="108">
        <f t="shared" si="18"/>
        <v>0</v>
      </c>
      <c r="N250" s="81"/>
    </row>
    <row r="251" spans="1:14" s="8" customFormat="1" ht="19.5" hidden="1" customHeight="1" x14ac:dyDescent="0.35">
      <c r="A251" s="55"/>
      <c r="B251" s="55"/>
      <c r="C251" s="81" t="s">
        <v>24</v>
      </c>
      <c r="D251" s="108"/>
      <c r="E251" s="81"/>
      <c r="F251" s="112">
        <f t="shared" si="14"/>
        <v>0</v>
      </c>
      <c r="G251" s="81"/>
      <c r="H251" s="112">
        <f t="shared" si="15"/>
        <v>0</v>
      </c>
      <c r="I251" s="81"/>
      <c r="J251" s="112">
        <f t="shared" si="16"/>
        <v>0</v>
      </c>
      <c r="K251" s="81"/>
      <c r="L251" s="112">
        <f t="shared" si="17"/>
        <v>0</v>
      </c>
      <c r="M251" s="108">
        <f t="shared" si="18"/>
        <v>0</v>
      </c>
      <c r="N251" s="81"/>
    </row>
    <row r="252" spans="1:14" s="8" customFormat="1" ht="19.5" hidden="1" customHeight="1" x14ac:dyDescent="0.35">
      <c r="A252" s="55"/>
      <c r="B252" s="55"/>
      <c r="C252" s="81" t="s">
        <v>24</v>
      </c>
      <c r="D252" s="108"/>
      <c r="E252" s="81"/>
      <c r="F252" s="112">
        <f t="shared" si="14"/>
        <v>0</v>
      </c>
      <c r="G252" s="81"/>
      <c r="H252" s="112">
        <f t="shared" si="15"/>
        <v>0</v>
      </c>
      <c r="I252" s="81"/>
      <c r="J252" s="112">
        <f t="shared" si="16"/>
        <v>0</v>
      </c>
      <c r="K252" s="81"/>
      <c r="L252" s="112">
        <f t="shared" si="17"/>
        <v>0</v>
      </c>
      <c r="M252" s="108">
        <f t="shared" si="18"/>
        <v>0</v>
      </c>
      <c r="N252" s="81"/>
    </row>
    <row r="253" spans="1:14" s="8" customFormat="1" ht="19.5" hidden="1" customHeight="1" x14ac:dyDescent="0.35">
      <c r="A253" s="55"/>
      <c r="B253" s="55"/>
      <c r="C253" s="81" t="s">
        <v>24</v>
      </c>
      <c r="D253" s="108"/>
      <c r="E253" s="81"/>
      <c r="F253" s="112">
        <f t="shared" si="14"/>
        <v>0</v>
      </c>
      <c r="G253" s="81"/>
      <c r="H253" s="112">
        <f t="shared" si="15"/>
        <v>0</v>
      </c>
      <c r="I253" s="81"/>
      <c r="J253" s="112">
        <f t="shared" si="16"/>
        <v>0</v>
      </c>
      <c r="K253" s="81"/>
      <c r="L253" s="112">
        <f t="shared" si="17"/>
        <v>0</v>
      </c>
      <c r="M253" s="108">
        <f t="shared" si="18"/>
        <v>0</v>
      </c>
      <c r="N253" s="81"/>
    </row>
    <row r="254" spans="1:14" s="8" customFormat="1" ht="19.5" hidden="1" customHeight="1" x14ac:dyDescent="0.35">
      <c r="A254" s="55"/>
      <c r="B254" s="55"/>
      <c r="C254" s="81" t="s">
        <v>24</v>
      </c>
      <c r="D254" s="108"/>
      <c r="E254" s="81"/>
      <c r="F254" s="112">
        <f t="shared" si="14"/>
        <v>0</v>
      </c>
      <c r="G254" s="81"/>
      <c r="H254" s="112">
        <f t="shared" si="15"/>
        <v>0</v>
      </c>
      <c r="I254" s="81"/>
      <c r="J254" s="112">
        <f t="shared" si="16"/>
        <v>0</v>
      </c>
      <c r="K254" s="81"/>
      <c r="L254" s="112">
        <f t="shared" si="17"/>
        <v>0</v>
      </c>
      <c r="M254" s="108">
        <f t="shared" si="18"/>
        <v>0</v>
      </c>
      <c r="N254" s="81"/>
    </row>
    <row r="255" spans="1:14" s="8" customFormat="1" ht="19.5" hidden="1" customHeight="1" x14ac:dyDescent="0.35">
      <c r="A255" s="55"/>
      <c r="B255" s="55"/>
      <c r="C255" s="81" t="s">
        <v>24</v>
      </c>
      <c r="D255" s="108"/>
      <c r="E255" s="81"/>
      <c r="F255" s="112">
        <f t="shared" si="14"/>
        <v>0</v>
      </c>
      <c r="G255" s="81"/>
      <c r="H255" s="112">
        <f t="shared" si="15"/>
        <v>0</v>
      </c>
      <c r="I255" s="81"/>
      <c r="J255" s="112">
        <f t="shared" si="16"/>
        <v>0</v>
      </c>
      <c r="K255" s="81"/>
      <c r="L255" s="112">
        <f t="shared" si="17"/>
        <v>0</v>
      </c>
      <c r="M255" s="108">
        <f t="shared" si="18"/>
        <v>0</v>
      </c>
      <c r="N255" s="81"/>
    </row>
    <row r="256" spans="1:14" s="8" customFormat="1" ht="19.5" hidden="1" customHeight="1" x14ac:dyDescent="0.35">
      <c r="A256" s="55"/>
      <c r="B256" s="55"/>
      <c r="C256" s="81" t="s">
        <v>24</v>
      </c>
      <c r="D256" s="108"/>
      <c r="E256" s="81"/>
      <c r="F256" s="112">
        <f t="shared" si="14"/>
        <v>0</v>
      </c>
      <c r="G256" s="81"/>
      <c r="H256" s="112">
        <f t="shared" si="15"/>
        <v>0</v>
      </c>
      <c r="I256" s="81"/>
      <c r="J256" s="112">
        <f t="shared" si="16"/>
        <v>0</v>
      </c>
      <c r="K256" s="81"/>
      <c r="L256" s="112">
        <f t="shared" si="17"/>
        <v>0</v>
      </c>
      <c r="M256" s="108">
        <f t="shared" si="18"/>
        <v>0</v>
      </c>
      <c r="N256" s="81"/>
    </row>
    <row r="257" spans="1:15" s="8" customFormat="1" ht="19.5" hidden="1" customHeight="1" x14ac:dyDescent="0.35">
      <c r="A257" s="55"/>
      <c r="B257" s="55"/>
      <c r="C257" s="81" t="s">
        <v>24</v>
      </c>
      <c r="D257" s="108"/>
      <c r="E257" s="81"/>
      <c r="F257" s="112">
        <f t="shared" si="14"/>
        <v>0</v>
      </c>
      <c r="G257" s="81"/>
      <c r="H257" s="112">
        <f t="shared" si="15"/>
        <v>0</v>
      </c>
      <c r="I257" s="81"/>
      <c r="J257" s="112">
        <f t="shared" si="16"/>
        <v>0</v>
      </c>
      <c r="K257" s="81"/>
      <c r="L257" s="112">
        <f t="shared" si="17"/>
        <v>0</v>
      </c>
      <c r="M257" s="108">
        <f t="shared" si="18"/>
        <v>0</v>
      </c>
      <c r="N257" s="81"/>
    </row>
    <row r="258" spans="1:15" hidden="1" x14ac:dyDescent="0.35">
      <c r="A258" s="21"/>
      <c r="B258" s="55"/>
      <c r="C258" s="81" t="s">
        <v>24</v>
      </c>
      <c r="D258" s="108"/>
      <c r="E258" s="81"/>
      <c r="F258" s="112">
        <f t="shared" si="14"/>
        <v>0</v>
      </c>
      <c r="G258" s="81"/>
      <c r="H258" s="112">
        <f t="shared" si="15"/>
        <v>0</v>
      </c>
      <c r="I258" s="81"/>
      <c r="J258" s="112">
        <f t="shared" si="16"/>
        <v>0</v>
      </c>
      <c r="K258" s="81"/>
      <c r="L258" s="112">
        <f t="shared" si="17"/>
        <v>0</v>
      </c>
      <c r="M258" s="108">
        <f t="shared" si="18"/>
        <v>0</v>
      </c>
      <c r="N258" s="81"/>
    </row>
    <row r="259" spans="1:15" s="8" customFormat="1" hidden="1" x14ac:dyDescent="0.35">
      <c r="A259" s="31"/>
      <c r="B259" s="55"/>
      <c r="C259" s="81" t="s">
        <v>24</v>
      </c>
      <c r="D259" s="108"/>
      <c r="E259" s="81"/>
      <c r="F259" s="112">
        <f t="shared" ref="F259:F290" si="19">E259*0.03</f>
        <v>0</v>
      </c>
      <c r="G259" s="81"/>
      <c r="H259" s="112">
        <f t="shared" ref="H259:H290" si="20">G259*0.03</f>
        <v>0</v>
      </c>
      <c r="I259" s="81"/>
      <c r="J259" s="112">
        <f t="shared" ref="J259:J290" si="21">I259*0.02</f>
        <v>0</v>
      </c>
      <c r="K259" s="81"/>
      <c r="L259" s="112">
        <f t="shared" ref="L259:L290" si="22">K259*0.02</f>
        <v>0</v>
      </c>
      <c r="M259" s="108">
        <f t="shared" ref="M259:M290" si="23">D259+F259+H259+J259+L259</f>
        <v>0</v>
      </c>
      <c r="N259" s="81"/>
    </row>
    <row r="260" spans="1:15" s="13" customFormat="1" hidden="1" x14ac:dyDescent="0.35">
      <c r="A260" s="111"/>
      <c r="B260" s="55"/>
      <c r="C260" s="81" t="s">
        <v>24</v>
      </c>
      <c r="D260" s="108"/>
      <c r="E260" s="81"/>
      <c r="F260" s="112">
        <f t="shared" si="19"/>
        <v>0</v>
      </c>
      <c r="G260" s="81"/>
      <c r="H260" s="112">
        <f t="shared" si="20"/>
        <v>0</v>
      </c>
      <c r="I260" s="81"/>
      <c r="J260" s="112">
        <f t="shared" si="21"/>
        <v>0</v>
      </c>
      <c r="K260" s="81"/>
      <c r="L260" s="112">
        <f t="shared" si="22"/>
        <v>0</v>
      </c>
      <c r="M260" s="108">
        <f t="shared" si="23"/>
        <v>0</v>
      </c>
      <c r="N260" s="81"/>
    </row>
    <row r="261" spans="1:15" s="13" customFormat="1" hidden="1" x14ac:dyDescent="0.35">
      <c r="A261" s="9"/>
      <c r="B261" s="94"/>
      <c r="C261" s="81" t="s">
        <v>24</v>
      </c>
      <c r="D261" s="95"/>
      <c r="E261" s="16"/>
      <c r="F261" s="112">
        <f t="shared" si="19"/>
        <v>0</v>
      </c>
      <c r="G261" s="16"/>
      <c r="H261" s="112">
        <f t="shared" si="20"/>
        <v>0</v>
      </c>
      <c r="I261" s="16"/>
      <c r="J261" s="112">
        <f t="shared" si="21"/>
        <v>0</v>
      </c>
      <c r="K261" s="16"/>
      <c r="L261" s="112">
        <f t="shared" si="22"/>
        <v>0</v>
      </c>
      <c r="M261" s="108">
        <f t="shared" si="23"/>
        <v>0</v>
      </c>
      <c r="N261" s="88"/>
    </row>
    <row r="262" spans="1:15" s="13" customFormat="1" ht="19.2" hidden="1" customHeight="1" x14ac:dyDescent="0.35">
      <c r="A262" s="21"/>
      <c r="B262" s="55"/>
      <c r="C262" s="81" t="s">
        <v>24</v>
      </c>
      <c r="D262" s="95"/>
      <c r="E262" s="16"/>
      <c r="F262" s="112">
        <f t="shared" si="19"/>
        <v>0</v>
      </c>
      <c r="G262" s="16"/>
      <c r="H262" s="112">
        <f t="shared" si="20"/>
        <v>0</v>
      </c>
      <c r="I262" s="16"/>
      <c r="J262" s="112">
        <f t="shared" si="21"/>
        <v>0</v>
      </c>
      <c r="K262" s="16"/>
      <c r="L262" s="112">
        <f t="shared" si="22"/>
        <v>0</v>
      </c>
      <c r="M262" s="108">
        <f t="shared" si="23"/>
        <v>0</v>
      </c>
      <c r="N262" s="12"/>
    </row>
    <row r="263" spans="1:15" s="13" customFormat="1" ht="30" hidden="1" customHeight="1" x14ac:dyDescent="0.35">
      <c r="A263" s="55"/>
      <c r="B263" s="55"/>
      <c r="C263" s="81" t="s">
        <v>24</v>
      </c>
      <c r="D263" s="108"/>
      <c r="E263" s="81"/>
      <c r="F263" s="112">
        <f t="shared" si="19"/>
        <v>0</v>
      </c>
      <c r="G263" s="81"/>
      <c r="H263" s="112">
        <f t="shared" si="20"/>
        <v>0</v>
      </c>
      <c r="I263" s="81"/>
      <c r="J263" s="112">
        <f t="shared" si="21"/>
        <v>0</v>
      </c>
      <c r="K263" s="81"/>
      <c r="L263" s="112">
        <f t="shared" si="22"/>
        <v>0</v>
      </c>
      <c r="M263" s="108">
        <f t="shared" si="23"/>
        <v>0</v>
      </c>
      <c r="N263" s="81"/>
    </row>
    <row r="264" spans="1:15" s="13" customFormat="1" hidden="1" x14ac:dyDescent="0.35">
      <c r="A264" s="9"/>
      <c r="B264" s="77"/>
      <c r="C264" s="81" t="s">
        <v>24</v>
      </c>
      <c r="D264" s="15"/>
      <c r="E264" s="16"/>
      <c r="F264" s="112">
        <f t="shared" si="19"/>
        <v>0</v>
      </c>
      <c r="G264" s="16"/>
      <c r="H264" s="112">
        <f t="shared" si="20"/>
        <v>0</v>
      </c>
      <c r="I264" s="16"/>
      <c r="J264" s="112">
        <f t="shared" si="21"/>
        <v>0</v>
      </c>
      <c r="K264" s="16"/>
      <c r="L264" s="112">
        <f t="shared" si="22"/>
        <v>0</v>
      </c>
      <c r="M264" s="108">
        <f t="shared" si="23"/>
        <v>0</v>
      </c>
      <c r="N264" s="17"/>
    </row>
    <row r="265" spans="1:15" s="18" customFormat="1" hidden="1" x14ac:dyDescent="0.35">
      <c r="A265" s="9"/>
      <c r="B265" s="77"/>
      <c r="C265" s="81" t="s">
        <v>24</v>
      </c>
      <c r="D265" s="15"/>
      <c r="E265" s="16"/>
      <c r="F265" s="112">
        <f t="shared" si="19"/>
        <v>0</v>
      </c>
      <c r="G265" s="16"/>
      <c r="H265" s="112">
        <f t="shared" si="20"/>
        <v>0</v>
      </c>
      <c r="I265" s="16"/>
      <c r="J265" s="112">
        <f t="shared" si="21"/>
        <v>0</v>
      </c>
      <c r="K265" s="16"/>
      <c r="L265" s="112">
        <f t="shared" si="22"/>
        <v>0</v>
      </c>
      <c r="M265" s="108">
        <f t="shared" si="23"/>
        <v>0</v>
      </c>
      <c r="N265" s="17"/>
      <c r="O265" s="13"/>
    </row>
    <row r="266" spans="1:15" s="13" customFormat="1" hidden="1" x14ac:dyDescent="0.35">
      <c r="A266" s="9"/>
      <c r="B266" s="77"/>
      <c r="C266" s="81" t="s">
        <v>24</v>
      </c>
      <c r="D266" s="15"/>
      <c r="E266" s="16"/>
      <c r="F266" s="112">
        <f t="shared" si="19"/>
        <v>0</v>
      </c>
      <c r="G266" s="16"/>
      <c r="H266" s="112">
        <f t="shared" si="20"/>
        <v>0</v>
      </c>
      <c r="I266" s="16"/>
      <c r="J266" s="112">
        <f t="shared" si="21"/>
        <v>0</v>
      </c>
      <c r="K266" s="16"/>
      <c r="L266" s="112">
        <f t="shared" si="22"/>
        <v>0</v>
      </c>
      <c r="M266" s="108">
        <f t="shared" si="23"/>
        <v>0</v>
      </c>
      <c r="N266" s="12"/>
    </row>
    <row r="267" spans="1:15" s="18" customFormat="1" hidden="1" x14ac:dyDescent="0.35">
      <c r="A267" s="9"/>
      <c r="B267" s="77"/>
      <c r="C267" s="81" t="s">
        <v>24</v>
      </c>
      <c r="D267" s="15"/>
      <c r="E267" s="16"/>
      <c r="F267" s="112">
        <f t="shared" si="19"/>
        <v>0</v>
      </c>
      <c r="G267" s="16"/>
      <c r="H267" s="112">
        <f t="shared" si="20"/>
        <v>0</v>
      </c>
      <c r="I267" s="16"/>
      <c r="J267" s="112">
        <f t="shared" si="21"/>
        <v>0</v>
      </c>
      <c r="K267" s="16"/>
      <c r="L267" s="112">
        <f t="shared" si="22"/>
        <v>0</v>
      </c>
      <c r="M267" s="108">
        <f t="shared" si="23"/>
        <v>0</v>
      </c>
      <c r="N267" s="17"/>
      <c r="O267" s="13"/>
    </row>
    <row r="268" spans="1:15" s="13" customFormat="1" hidden="1" x14ac:dyDescent="0.35">
      <c r="A268" s="9"/>
      <c r="B268" s="77"/>
      <c r="C268" s="81" t="s">
        <v>24</v>
      </c>
      <c r="D268" s="15"/>
      <c r="E268" s="16"/>
      <c r="F268" s="112">
        <f t="shared" si="19"/>
        <v>0</v>
      </c>
      <c r="G268" s="16"/>
      <c r="H268" s="112">
        <f t="shared" si="20"/>
        <v>0</v>
      </c>
      <c r="I268" s="16"/>
      <c r="J268" s="112">
        <f t="shared" si="21"/>
        <v>0</v>
      </c>
      <c r="K268" s="16"/>
      <c r="L268" s="112">
        <f t="shared" si="22"/>
        <v>0</v>
      </c>
      <c r="M268" s="108">
        <f t="shared" si="23"/>
        <v>0</v>
      </c>
      <c r="N268" s="17"/>
    </row>
    <row r="269" spans="1:15" s="18" customFormat="1" hidden="1" x14ac:dyDescent="0.35">
      <c r="A269" s="9"/>
      <c r="B269" s="77"/>
      <c r="C269" s="81" t="s">
        <v>24</v>
      </c>
      <c r="D269" s="15"/>
      <c r="E269" s="16"/>
      <c r="F269" s="112">
        <f t="shared" si="19"/>
        <v>0</v>
      </c>
      <c r="G269" s="16"/>
      <c r="H269" s="112">
        <f t="shared" si="20"/>
        <v>0</v>
      </c>
      <c r="I269" s="16"/>
      <c r="J269" s="112">
        <f t="shared" si="21"/>
        <v>0</v>
      </c>
      <c r="K269" s="16"/>
      <c r="L269" s="112">
        <f t="shared" si="22"/>
        <v>0</v>
      </c>
      <c r="M269" s="108">
        <f t="shared" si="23"/>
        <v>0</v>
      </c>
      <c r="N269" s="17"/>
      <c r="O269" s="13"/>
    </row>
    <row r="270" spans="1:15" s="18" customFormat="1" hidden="1" x14ac:dyDescent="0.35">
      <c r="A270" s="9"/>
      <c r="B270" s="21"/>
      <c r="C270" s="81" t="s">
        <v>24</v>
      </c>
      <c r="D270" s="15"/>
      <c r="E270" s="16"/>
      <c r="F270" s="112">
        <f t="shared" si="19"/>
        <v>0</v>
      </c>
      <c r="G270" s="16"/>
      <c r="H270" s="112">
        <f t="shared" si="20"/>
        <v>0</v>
      </c>
      <c r="I270" s="16"/>
      <c r="J270" s="112">
        <f t="shared" si="21"/>
        <v>0</v>
      </c>
      <c r="K270" s="16"/>
      <c r="L270" s="112">
        <f t="shared" si="22"/>
        <v>0</v>
      </c>
      <c r="M270" s="108">
        <f t="shared" si="23"/>
        <v>0</v>
      </c>
      <c r="N270" s="12"/>
      <c r="O270" s="13"/>
    </row>
    <row r="271" spans="1:15" s="18" customFormat="1" hidden="1" x14ac:dyDescent="0.35">
      <c r="A271" s="9"/>
      <c r="B271" s="72"/>
      <c r="C271" s="81" t="s">
        <v>24</v>
      </c>
      <c r="D271" s="73"/>
      <c r="E271" s="66"/>
      <c r="F271" s="112">
        <f t="shared" si="19"/>
        <v>0</v>
      </c>
      <c r="G271" s="78"/>
      <c r="H271" s="112">
        <f t="shared" si="20"/>
        <v>0</v>
      </c>
      <c r="I271" s="66"/>
      <c r="J271" s="112">
        <f t="shared" si="21"/>
        <v>0</v>
      </c>
      <c r="K271" s="66"/>
      <c r="L271" s="112">
        <f t="shared" si="22"/>
        <v>0</v>
      </c>
      <c r="M271" s="108">
        <f t="shared" si="23"/>
        <v>0</v>
      </c>
      <c r="N271" s="74"/>
      <c r="O271" s="13"/>
    </row>
    <row r="272" spans="1:15" s="18" customFormat="1" hidden="1" x14ac:dyDescent="0.35">
      <c r="A272" s="9"/>
      <c r="B272" s="77"/>
      <c r="C272" s="81" t="s">
        <v>24</v>
      </c>
      <c r="D272" s="15"/>
      <c r="E272" s="16"/>
      <c r="F272" s="112">
        <f t="shared" si="19"/>
        <v>0</v>
      </c>
      <c r="G272" s="16"/>
      <c r="H272" s="112">
        <f t="shared" si="20"/>
        <v>0</v>
      </c>
      <c r="I272" s="16"/>
      <c r="J272" s="112">
        <f t="shared" si="21"/>
        <v>0</v>
      </c>
      <c r="K272" s="16"/>
      <c r="L272" s="112">
        <f t="shared" si="22"/>
        <v>0</v>
      </c>
      <c r="M272" s="108">
        <f t="shared" si="23"/>
        <v>0</v>
      </c>
      <c r="N272" s="88"/>
      <c r="O272" s="13"/>
    </row>
    <row r="273" spans="1:15" s="18" customFormat="1" hidden="1" x14ac:dyDescent="0.35">
      <c r="A273" s="9"/>
      <c r="B273" s="77"/>
      <c r="C273" s="81" t="s">
        <v>24</v>
      </c>
      <c r="D273" s="15"/>
      <c r="E273" s="16"/>
      <c r="F273" s="112">
        <f t="shared" si="19"/>
        <v>0</v>
      </c>
      <c r="G273" s="16"/>
      <c r="H273" s="112">
        <f t="shared" si="20"/>
        <v>0</v>
      </c>
      <c r="I273" s="16"/>
      <c r="J273" s="112">
        <f t="shared" si="21"/>
        <v>0</v>
      </c>
      <c r="K273" s="16"/>
      <c r="L273" s="112">
        <f t="shared" si="22"/>
        <v>0</v>
      </c>
      <c r="M273" s="108">
        <f t="shared" si="23"/>
        <v>0</v>
      </c>
      <c r="N273" s="12"/>
      <c r="O273" s="13"/>
    </row>
    <row r="274" spans="1:15" s="18" customFormat="1" hidden="1" x14ac:dyDescent="0.35">
      <c r="A274" s="9"/>
      <c r="B274" s="77"/>
      <c r="C274" s="81" t="s">
        <v>24</v>
      </c>
      <c r="D274" s="15"/>
      <c r="E274" s="16"/>
      <c r="F274" s="112">
        <f t="shared" si="19"/>
        <v>0</v>
      </c>
      <c r="G274" s="16"/>
      <c r="H274" s="112">
        <f t="shared" si="20"/>
        <v>0</v>
      </c>
      <c r="I274" s="16"/>
      <c r="J274" s="112">
        <f t="shared" si="21"/>
        <v>0</v>
      </c>
      <c r="K274" s="16"/>
      <c r="L274" s="112">
        <f t="shared" si="22"/>
        <v>0</v>
      </c>
      <c r="M274" s="108">
        <f t="shared" si="23"/>
        <v>0</v>
      </c>
      <c r="N274" s="12"/>
      <c r="O274" s="13"/>
    </row>
    <row r="275" spans="1:15" s="18" customFormat="1" hidden="1" x14ac:dyDescent="0.35">
      <c r="A275" s="9"/>
      <c r="B275" s="38"/>
      <c r="C275" s="81" t="s">
        <v>24</v>
      </c>
      <c r="D275" s="15"/>
      <c r="E275" s="16"/>
      <c r="F275" s="112">
        <f t="shared" si="19"/>
        <v>0</v>
      </c>
      <c r="G275" s="16"/>
      <c r="H275" s="112">
        <f t="shared" si="20"/>
        <v>0</v>
      </c>
      <c r="I275" s="16"/>
      <c r="J275" s="112">
        <f t="shared" si="21"/>
        <v>0</v>
      </c>
      <c r="K275" s="16"/>
      <c r="L275" s="112">
        <f t="shared" si="22"/>
        <v>0</v>
      </c>
      <c r="M275" s="108">
        <f t="shared" si="23"/>
        <v>0</v>
      </c>
      <c r="N275" s="12"/>
      <c r="O275" s="13"/>
    </row>
    <row r="276" spans="1:15" s="18" customFormat="1" hidden="1" x14ac:dyDescent="0.35">
      <c r="A276" s="9"/>
      <c r="B276" s="77"/>
      <c r="C276" s="81" t="s">
        <v>24</v>
      </c>
      <c r="D276" s="15"/>
      <c r="E276" s="16"/>
      <c r="F276" s="112">
        <f t="shared" si="19"/>
        <v>0</v>
      </c>
      <c r="G276" s="16"/>
      <c r="H276" s="112">
        <f t="shared" si="20"/>
        <v>0</v>
      </c>
      <c r="I276" s="16"/>
      <c r="J276" s="112">
        <f t="shared" si="21"/>
        <v>0</v>
      </c>
      <c r="K276" s="16"/>
      <c r="L276" s="112">
        <f t="shared" si="22"/>
        <v>0</v>
      </c>
      <c r="M276" s="108">
        <f t="shared" si="23"/>
        <v>0</v>
      </c>
      <c r="N276" s="17"/>
      <c r="O276" s="13"/>
    </row>
    <row r="277" spans="1:15" s="18" customFormat="1" hidden="1" x14ac:dyDescent="0.35">
      <c r="A277" s="9"/>
      <c r="B277" s="72"/>
      <c r="C277" s="81" t="s">
        <v>24</v>
      </c>
      <c r="D277" s="15"/>
      <c r="E277" s="16"/>
      <c r="F277" s="112">
        <f t="shared" si="19"/>
        <v>0</v>
      </c>
      <c r="G277" s="16"/>
      <c r="H277" s="112">
        <f t="shared" si="20"/>
        <v>0</v>
      </c>
      <c r="I277" s="16"/>
      <c r="J277" s="112">
        <f t="shared" si="21"/>
        <v>0</v>
      </c>
      <c r="K277" s="16"/>
      <c r="L277" s="112">
        <f t="shared" si="22"/>
        <v>0</v>
      </c>
      <c r="M277" s="108">
        <f t="shared" si="23"/>
        <v>0</v>
      </c>
      <c r="N277" s="12"/>
      <c r="O277" s="13"/>
    </row>
    <row r="278" spans="1:15" s="18" customFormat="1" hidden="1" x14ac:dyDescent="0.35">
      <c r="A278" s="9"/>
      <c r="B278" s="77"/>
      <c r="C278" s="81" t="s">
        <v>24</v>
      </c>
      <c r="D278" s="15"/>
      <c r="E278" s="16"/>
      <c r="F278" s="112">
        <f t="shared" si="19"/>
        <v>0</v>
      </c>
      <c r="G278" s="16"/>
      <c r="H278" s="112">
        <f t="shared" si="20"/>
        <v>0</v>
      </c>
      <c r="I278" s="16"/>
      <c r="J278" s="112">
        <f t="shared" si="21"/>
        <v>0</v>
      </c>
      <c r="K278" s="16"/>
      <c r="L278" s="112">
        <f t="shared" si="22"/>
        <v>0</v>
      </c>
      <c r="M278" s="108">
        <f t="shared" si="23"/>
        <v>0</v>
      </c>
      <c r="N278" s="17"/>
      <c r="O278" s="13"/>
    </row>
    <row r="279" spans="1:15" s="18" customFormat="1" hidden="1" x14ac:dyDescent="0.35">
      <c r="A279" s="9"/>
      <c r="B279" s="38"/>
      <c r="C279" s="81" t="s">
        <v>24</v>
      </c>
      <c r="D279" s="15"/>
      <c r="E279" s="16"/>
      <c r="F279" s="112">
        <f t="shared" si="19"/>
        <v>0</v>
      </c>
      <c r="G279" s="16"/>
      <c r="H279" s="112">
        <f t="shared" si="20"/>
        <v>0</v>
      </c>
      <c r="I279" s="16"/>
      <c r="J279" s="112">
        <f t="shared" si="21"/>
        <v>0</v>
      </c>
      <c r="K279" s="16"/>
      <c r="L279" s="112">
        <f t="shared" si="22"/>
        <v>0</v>
      </c>
      <c r="M279" s="108">
        <f t="shared" si="23"/>
        <v>0</v>
      </c>
      <c r="N279" s="12"/>
      <c r="O279" s="13"/>
    </row>
    <row r="280" spans="1:15" s="18" customFormat="1" hidden="1" x14ac:dyDescent="0.35">
      <c r="A280" s="9"/>
      <c r="B280" s="77"/>
      <c r="C280" s="81" t="s">
        <v>24</v>
      </c>
      <c r="D280" s="15"/>
      <c r="E280" s="16"/>
      <c r="F280" s="112">
        <f t="shared" si="19"/>
        <v>0</v>
      </c>
      <c r="G280" s="16"/>
      <c r="H280" s="112">
        <f t="shared" si="20"/>
        <v>0</v>
      </c>
      <c r="I280" s="16"/>
      <c r="J280" s="112">
        <f t="shared" si="21"/>
        <v>0</v>
      </c>
      <c r="K280" s="16"/>
      <c r="L280" s="112">
        <f t="shared" si="22"/>
        <v>0</v>
      </c>
      <c r="M280" s="108">
        <f t="shared" si="23"/>
        <v>0</v>
      </c>
      <c r="N280" s="17"/>
      <c r="O280" s="13"/>
    </row>
    <row r="281" spans="1:15" s="18" customFormat="1" hidden="1" x14ac:dyDescent="0.35">
      <c r="A281" s="9"/>
      <c r="B281" s="77"/>
      <c r="C281" s="81" t="s">
        <v>24</v>
      </c>
      <c r="D281" s="15"/>
      <c r="E281" s="16"/>
      <c r="F281" s="112">
        <f t="shared" si="19"/>
        <v>0</v>
      </c>
      <c r="G281" s="16"/>
      <c r="H281" s="112">
        <f t="shared" si="20"/>
        <v>0</v>
      </c>
      <c r="I281" s="16"/>
      <c r="J281" s="112">
        <f t="shared" si="21"/>
        <v>0</v>
      </c>
      <c r="K281" s="16"/>
      <c r="L281" s="112">
        <f t="shared" si="22"/>
        <v>0</v>
      </c>
      <c r="M281" s="108">
        <f t="shared" si="23"/>
        <v>0</v>
      </c>
      <c r="N281" s="12"/>
      <c r="O281" s="13"/>
    </row>
    <row r="282" spans="1:15" s="18" customFormat="1" hidden="1" x14ac:dyDescent="0.35">
      <c r="A282" s="9"/>
      <c r="B282" s="38"/>
      <c r="C282" s="81" t="s">
        <v>24</v>
      </c>
      <c r="D282" s="15"/>
      <c r="E282" s="16"/>
      <c r="F282" s="112">
        <f t="shared" si="19"/>
        <v>0</v>
      </c>
      <c r="G282" s="16"/>
      <c r="H282" s="112">
        <f t="shared" si="20"/>
        <v>0</v>
      </c>
      <c r="I282" s="16"/>
      <c r="J282" s="112">
        <f t="shared" si="21"/>
        <v>0</v>
      </c>
      <c r="K282" s="16"/>
      <c r="L282" s="112">
        <f t="shared" si="22"/>
        <v>0</v>
      </c>
      <c r="M282" s="108">
        <f t="shared" si="23"/>
        <v>0</v>
      </c>
      <c r="N282" s="12"/>
      <c r="O282" s="13"/>
    </row>
    <row r="283" spans="1:15" s="18" customFormat="1" hidden="1" x14ac:dyDescent="0.35">
      <c r="A283" s="21"/>
      <c r="B283" s="72"/>
      <c r="C283" s="81" t="s">
        <v>24</v>
      </c>
      <c r="D283" s="15"/>
      <c r="E283" s="66"/>
      <c r="F283" s="112">
        <f t="shared" si="19"/>
        <v>0</v>
      </c>
      <c r="G283" s="66"/>
      <c r="H283" s="112">
        <f t="shared" si="20"/>
        <v>0</v>
      </c>
      <c r="I283" s="66"/>
      <c r="J283" s="112">
        <f t="shared" si="21"/>
        <v>0</v>
      </c>
      <c r="K283" s="66"/>
      <c r="L283" s="112">
        <f t="shared" si="22"/>
        <v>0</v>
      </c>
      <c r="M283" s="108">
        <f t="shared" si="23"/>
        <v>0</v>
      </c>
      <c r="N283" s="74"/>
      <c r="O283" s="13"/>
    </row>
    <row r="284" spans="1:15" s="18" customFormat="1" hidden="1" x14ac:dyDescent="0.35">
      <c r="A284" s="9"/>
      <c r="B284" s="77"/>
      <c r="C284" s="81" t="s">
        <v>24</v>
      </c>
      <c r="D284" s="15"/>
      <c r="E284" s="16"/>
      <c r="F284" s="112">
        <f t="shared" si="19"/>
        <v>0</v>
      </c>
      <c r="G284" s="16"/>
      <c r="H284" s="112">
        <f t="shared" si="20"/>
        <v>0</v>
      </c>
      <c r="I284" s="16"/>
      <c r="J284" s="112">
        <f t="shared" si="21"/>
        <v>0</v>
      </c>
      <c r="K284" s="16"/>
      <c r="L284" s="112">
        <f t="shared" si="22"/>
        <v>0</v>
      </c>
      <c r="M284" s="108">
        <f t="shared" si="23"/>
        <v>0</v>
      </c>
      <c r="N284" s="17"/>
      <c r="O284" s="13"/>
    </row>
    <row r="285" spans="1:15" s="18" customFormat="1" hidden="1" x14ac:dyDescent="0.35">
      <c r="A285" s="9"/>
      <c r="B285" s="77"/>
      <c r="C285" s="81" t="s">
        <v>24</v>
      </c>
      <c r="D285" s="15"/>
      <c r="E285" s="16"/>
      <c r="F285" s="112">
        <f t="shared" si="19"/>
        <v>0</v>
      </c>
      <c r="G285" s="16"/>
      <c r="H285" s="112">
        <f t="shared" si="20"/>
        <v>0</v>
      </c>
      <c r="I285" s="16"/>
      <c r="J285" s="112">
        <f t="shared" si="21"/>
        <v>0</v>
      </c>
      <c r="K285" s="16"/>
      <c r="L285" s="112">
        <f t="shared" si="22"/>
        <v>0</v>
      </c>
      <c r="M285" s="108">
        <f t="shared" si="23"/>
        <v>0</v>
      </c>
      <c r="N285" s="17"/>
      <c r="O285" s="13"/>
    </row>
    <row r="286" spans="1:15" s="18" customFormat="1" hidden="1" x14ac:dyDescent="0.35">
      <c r="A286" s="9"/>
      <c r="B286" s="77"/>
      <c r="C286" s="81" t="s">
        <v>24</v>
      </c>
      <c r="D286" s="15"/>
      <c r="E286" s="16"/>
      <c r="F286" s="112">
        <f t="shared" si="19"/>
        <v>0</v>
      </c>
      <c r="G286" s="16"/>
      <c r="H286" s="112">
        <f t="shared" si="20"/>
        <v>0</v>
      </c>
      <c r="I286" s="16"/>
      <c r="J286" s="112">
        <f t="shared" si="21"/>
        <v>0</v>
      </c>
      <c r="K286" s="16"/>
      <c r="L286" s="112">
        <f t="shared" si="22"/>
        <v>0</v>
      </c>
      <c r="M286" s="108">
        <f t="shared" si="23"/>
        <v>0</v>
      </c>
      <c r="N286" s="17"/>
      <c r="O286" s="13"/>
    </row>
    <row r="287" spans="1:15" s="18" customFormat="1" hidden="1" x14ac:dyDescent="0.35">
      <c r="A287" s="9"/>
      <c r="B287" s="77"/>
      <c r="C287" s="81" t="s">
        <v>24</v>
      </c>
      <c r="D287" s="15"/>
      <c r="E287" s="16"/>
      <c r="F287" s="112">
        <f t="shared" si="19"/>
        <v>0</v>
      </c>
      <c r="G287" s="16"/>
      <c r="H287" s="112">
        <f t="shared" si="20"/>
        <v>0</v>
      </c>
      <c r="I287" s="16"/>
      <c r="J287" s="112">
        <f t="shared" si="21"/>
        <v>0</v>
      </c>
      <c r="K287" s="16"/>
      <c r="L287" s="112">
        <f t="shared" si="22"/>
        <v>0</v>
      </c>
      <c r="M287" s="108">
        <f t="shared" si="23"/>
        <v>0</v>
      </c>
      <c r="N287" s="17"/>
      <c r="O287" s="13"/>
    </row>
    <row r="288" spans="1:15" s="18" customFormat="1" hidden="1" x14ac:dyDescent="0.35">
      <c r="A288" s="9"/>
      <c r="B288" s="77"/>
      <c r="C288" s="81" t="s">
        <v>24</v>
      </c>
      <c r="D288" s="15"/>
      <c r="E288" s="16"/>
      <c r="F288" s="112">
        <f t="shared" si="19"/>
        <v>0</v>
      </c>
      <c r="G288" s="16"/>
      <c r="H288" s="112">
        <f t="shared" si="20"/>
        <v>0</v>
      </c>
      <c r="I288" s="16"/>
      <c r="J288" s="112">
        <f t="shared" si="21"/>
        <v>0</v>
      </c>
      <c r="K288" s="16"/>
      <c r="L288" s="112">
        <f t="shared" si="22"/>
        <v>0</v>
      </c>
      <c r="M288" s="108">
        <f t="shared" si="23"/>
        <v>0</v>
      </c>
      <c r="N288" s="17"/>
      <c r="O288" s="13"/>
    </row>
    <row r="289" spans="1:15" s="18" customFormat="1" hidden="1" x14ac:dyDescent="0.35">
      <c r="A289" s="9"/>
      <c r="B289" s="77"/>
      <c r="C289" s="81" t="s">
        <v>24</v>
      </c>
      <c r="D289" s="15"/>
      <c r="E289" s="16"/>
      <c r="F289" s="112">
        <f t="shared" si="19"/>
        <v>0</v>
      </c>
      <c r="G289" s="16"/>
      <c r="H289" s="112">
        <f t="shared" si="20"/>
        <v>0</v>
      </c>
      <c r="I289" s="22"/>
      <c r="J289" s="112">
        <f t="shared" si="21"/>
        <v>0</v>
      </c>
      <c r="K289" s="16"/>
      <c r="L289" s="112">
        <f t="shared" si="22"/>
        <v>0</v>
      </c>
      <c r="M289" s="108">
        <f t="shared" si="23"/>
        <v>0</v>
      </c>
      <c r="N289" s="17"/>
      <c r="O289" s="13"/>
    </row>
    <row r="290" spans="1:15" s="18" customFormat="1" hidden="1" x14ac:dyDescent="0.35">
      <c r="A290" s="9"/>
      <c r="B290" s="77"/>
      <c r="C290" s="81" t="s">
        <v>24</v>
      </c>
      <c r="D290" s="15"/>
      <c r="E290" s="16"/>
      <c r="F290" s="112">
        <f t="shared" si="19"/>
        <v>0</v>
      </c>
      <c r="G290" s="16"/>
      <c r="H290" s="112">
        <f t="shared" si="20"/>
        <v>0</v>
      </c>
      <c r="I290" s="16"/>
      <c r="J290" s="112">
        <f t="shared" si="21"/>
        <v>0</v>
      </c>
      <c r="K290" s="16"/>
      <c r="L290" s="112">
        <f t="shared" si="22"/>
        <v>0</v>
      </c>
      <c r="M290" s="108">
        <f t="shared" si="23"/>
        <v>0</v>
      </c>
      <c r="N290" s="75"/>
      <c r="O290" s="13"/>
    </row>
    <row r="291" spans="1:15" s="18" customFormat="1" hidden="1" x14ac:dyDescent="0.35">
      <c r="A291" s="9"/>
      <c r="B291" s="77"/>
      <c r="C291" s="81" t="s">
        <v>24</v>
      </c>
      <c r="D291" s="15"/>
      <c r="E291" s="16"/>
      <c r="F291" s="112">
        <f t="shared" ref="F291:F322" si="24">E291*0.03</f>
        <v>0</v>
      </c>
      <c r="G291" s="16"/>
      <c r="H291" s="112">
        <f t="shared" ref="H291:H322" si="25">G291*0.03</f>
        <v>0</v>
      </c>
      <c r="I291" s="16"/>
      <c r="J291" s="112">
        <f t="shared" ref="J291:J322" si="26">I291*0.02</f>
        <v>0</v>
      </c>
      <c r="K291" s="16"/>
      <c r="L291" s="112">
        <f t="shared" ref="L291:L322" si="27">K291*0.02</f>
        <v>0</v>
      </c>
      <c r="M291" s="108">
        <f t="shared" ref="M291:M322" si="28">D291+F291+H291+J291+L291</f>
        <v>0</v>
      </c>
      <c r="N291" s="17"/>
      <c r="O291" s="13"/>
    </row>
    <row r="292" spans="1:15" s="18" customFormat="1" hidden="1" x14ac:dyDescent="0.35">
      <c r="A292" s="9"/>
      <c r="B292" s="77"/>
      <c r="C292" s="81" t="s">
        <v>24</v>
      </c>
      <c r="D292" s="15"/>
      <c r="E292" s="16"/>
      <c r="F292" s="112">
        <f t="shared" si="24"/>
        <v>0</v>
      </c>
      <c r="G292" s="16"/>
      <c r="H292" s="112">
        <f t="shared" si="25"/>
        <v>0</v>
      </c>
      <c r="I292" s="16"/>
      <c r="J292" s="112">
        <f t="shared" si="26"/>
        <v>0</v>
      </c>
      <c r="K292" s="16"/>
      <c r="L292" s="112">
        <f t="shared" si="27"/>
        <v>0</v>
      </c>
      <c r="M292" s="108">
        <f t="shared" si="28"/>
        <v>0</v>
      </c>
      <c r="N292" s="17"/>
      <c r="O292" s="13"/>
    </row>
    <row r="293" spans="1:15" s="18" customFormat="1" hidden="1" x14ac:dyDescent="0.35">
      <c r="A293" s="9"/>
      <c r="B293" s="77"/>
      <c r="C293" s="81" t="s">
        <v>24</v>
      </c>
      <c r="D293" s="15"/>
      <c r="E293" s="16"/>
      <c r="F293" s="112">
        <f t="shared" si="24"/>
        <v>0</v>
      </c>
      <c r="G293" s="16"/>
      <c r="H293" s="112">
        <f t="shared" si="25"/>
        <v>0</v>
      </c>
      <c r="I293" s="16"/>
      <c r="J293" s="112">
        <f t="shared" si="26"/>
        <v>0</v>
      </c>
      <c r="K293" s="16"/>
      <c r="L293" s="112">
        <f t="shared" si="27"/>
        <v>0</v>
      </c>
      <c r="M293" s="108">
        <f t="shared" si="28"/>
        <v>0</v>
      </c>
      <c r="N293" s="17"/>
      <c r="O293" s="13"/>
    </row>
    <row r="294" spans="1:15" s="18" customFormat="1" hidden="1" x14ac:dyDescent="0.35">
      <c r="A294" s="9"/>
      <c r="B294" s="77"/>
      <c r="C294" s="81" t="s">
        <v>24</v>
      </c>
      <c r="D294" s="15"/>
      <c r="E294" s="16"/>
      <c r="F294" s="112">
        <f t="shared" si="24"/>
        <v>0</v>
      </c>
      <c r="G294" s="16"/>
      <c r="H294" s="112">
        <f t="shared" si="25"/>
        <v>0</v>
      </c>
      <c r="I294" s="16"/>
      <c r="J294" s="112">
        <f t="shared" si="26"/>
        <v>0</v>
      </c>
      <c r="K294" s="16"/>
      <c r="L294" s="112">
        <f t="shared" si="27"/>
        <v>0</v>
      </c>
      <c r="M294" s="108">
        <f t="shared" si="28"/>
        <v>0</v>
      </c>
      <c r="N294" s="17"/>
      <c r="O294" s="13"/>
    </row>
    <row r="295" spans="1:15" s="18" customFormat="1" hidden="1" x14ac:dyDescent="0.35">
      <c r="A295" s="9"/>
      <c r="B295" s="77"/>
      <c r="C295" s="81" t="s">
        <v>24</v>
      </c>
      <c r="D295" s="15"/>
      <c r="E295" s="16"/>
      <c r="F295" s="112">
        <f t="shared" si="24"/>
        <v>0</v>
      </c>
      <c r="G295" s="16"/>
      <c r="H295" s="112">
        <f t="shared" si="25"/>
        <v>0</v>
      </c>
      <c r="I295" s="16"/>
      <c r="J295" s="112">
        <f t="shared" si="26"/>
        <v>0</v>
      </c>
      <c r="K295" s="16"/>
      <c r="L295" s="112">
        <f t="shared" si="27"/>
        <v>0</v>
      </c>
      <c r="M295" s="108">
        <f t="shared" si="28"/>
        <v>0</v>
      </c>
      <c r="N295" s="17"/>
      <c r="O295" s="13"/>
    </row>
    <row r="296" spans="1:15" s="18" customFormat="1" hidden="1" x14ac:dyDescent="0.35">
      <c r="A296" s="9"/>
      <c r="B296" s="77"/>
      <c r="C296" s="81" t="s">
        <v>24</v>
      </c>
      <c r="D296" s="15"/>
      <c r="E296" s="16"/>
      <c r="F296" s="112">
        <f t="shared" si="24"/>
        <v>0</v>
      </c>
      <c r="G296" s="16"/>
      <c r="H296" s="112">
        <f t="shared" si="25"/>
        <v>0</v>
      </c>
      <c r="I296" s="16"/>
      <c r="J296" s="112">
        <f t="shared" si="26"/>
        <v>0</v>
      </c>
      <c r="K296" s="16"/>
      <c r="L296" s="112">
        <f t="shared" si="27"/>
        <v>0</v>
      </c>
      <c r="M296" s="108">
        <f t="shared" si="28"/>
        <v>0</v>
      </c>
      <c r="N296" s="17"/>
      <c r="O296" s="13"/>
    </row>
    <row r="297" spans="1:15" s="18" customFormat="1" hidden="1" x14ac:dyDescent="0.35">
      <c r="A297" s="9"/>
      <c r="B297" s="77"/>
      <c r="C297" s="81" t="s">
        <v>24</v>
      </c>
      <c r="D297" s="15"/>
      <c r="E297" s="16"/>
      <c r="F297" s="112">
        <f t="shared" si="24"/>
        <v>0</v>
      </c>
      <c r="G297" s="16"/>
      <c r="H297" s="112">
        <f t="shared" si="25"/>
        <v>0</v>
      </c>
      <c r="I297" s="16"/>
      <c r="J297" s="112">
        <f t="shared" si="26"/>
        <v>0</v>
      </c>
      <c r="K297" s="16"/>
      <c r="L297" s="112">
        <f t="shared" si="27"/>
        <v>0</v>
      </c>
      <c r="M297" s="108">
        <f t="shared" si="28"/>
        <v>0</v>
      </c>
      <c r="N297" s="17"/>
      <c r="O297" s="13"/>
    </row>
    <row r="298" spans="1:15" s="18" customFormat="1" hidden="1" x14ac:dyDescent="0.35">
      <c r="A298" s="9"/>
      <c r="B298" s="77"/>
      <c r="C298" s="81" t="s">
        <v>24</v>
      </c>
      <c r="D298" s="15"/>
      <c r="E298" s="16"/>
      <c r="F298" s="112">
        <f t="shared" si="24"/>
        <v>0</v>
      </c>
      <c r="G298" s="16"/>
      <c r="H298" s="112">
        <f t="shared" si="25"/>
        <v>0</v>
      </c>
      <c r="I298" s="16"/>
      <c r="J298" s="112">
        <f t="shared" si="26"/>
        <v>0</v>
      </c>
      <c r="K298" s="16"/>
      <c r="L298" s="112">
        <f t="shared" si="27"/>
        <v>0</v>
      </c>
      <c r="M298" s="108">
        <f t="shared" si="28"/>
        <v>0</v>
      </c>
      <c r="N298" s="17"/>
      <c r="O298" s="13"/>
    </row>
    <row r="299" spans="1:15" s="18" customFormat="1" hidden="1" x14ac:dyDescent="0.35">
      <c r="A299" s="9"/>
      <c r="B299" s="77"/>
      <c r="C299" s="81" t="s">
        <v>24</v>
      </c>
      <c r="D299" s="15"/>
      <c r="E299" s="16"/>
      <c r="F299" s="112">
        <f t="shared" si="24"/>
        <v>0</v>
      </c>
      <c r="G299" s="16"/>
      <c r="H299" s="112">
        <f t="shared" si="25"/>
        <v>0</v>
      </c>
      <c r="I299" s="16"/>
      <c r="J299" s="112">
        <f t="shared" si="26"/>
        <v>0</v>
      </c>
      <c r="K299" s="16"/>
      <c r="L299" s="112">
        <f t="shared" si="27"/>
        <v>0</v>
      </c>
      <c r="M299" s="108">
        <f t="shared" si="28"/>
        <v>0</v>
      </c>
      <c r="N299" s="17"/>
      <c r="O299" s="13"/>
    </row>
    <row r="300" spans="1:15" s="18" customFormat="1" hidden="1" x14ac:dyDescent="0.35">
      <c r="A300" s="9"/>
      <c r="B300" s="71"/>
      <c r="C300" s="81" t="s">
        <v>24</v>
      </c>
      <c r="D300" s="15"/>
      <c r="E300" s="16"/>
      <c r="F300" s="112">
        <f t="shared" si="24"/>
        <v>0</v>
      </c>
      <c r="G300" s="16"/>
      <c r="H300" s="112">
        <f t="shared" si="25"/>
        <v>0</v>
      </c>
      <c r="I300" s="16"/>
      <c r="J300" s="112">
        <f t="shared" si="26"/>
        <v>0</v>
      </c>
      <c r="K300" s="16"/>
      <c r="L300" s="112">
        <f t="shared" si="27"/>
        <v>0</v>
      </c>
      <c r="M300" s="108">
        <f t="shared" si="28"/>
        <v>0</v>
      </c>
      <c r="N300" s="75"/>
      <c r="O300" s="13"/>
    </row>
    <row r="301" spans="1:15" s="18" customFormat="1" hidden="1" x14ac:dyDescent="0.35">
      <c r="A301" s="9"/>
      <c r="B301" s="71"/>
      <c r="C301" s="81" t="s">
        <v>24</v>
      </c>
      <c r="D301" s="15"/>
      <c r="E301" s="16"/>
      <c r="F301" s="112">
        <f t="shared" si="24"/>
        <v>0</v>
      </c>
      <c r="G301" s="16"/>
      <c r="H301" s="112">
        <f t="shared" si="25"/>
        <v>0</v>
      </c>
      <c r="I301" s="16"/>
      <c r="J301" s="112">
        <f t="shared" si="26"/>
        <v>0</v>
      </c>
      <c r="K301" s="16"/>
      <c r="L301" s="112">
        <f t="shared" si="27"/>
        <v>0</v>
      </c>
      <c r="M301" s="108">
        <f t="shared" si="28"/>
        <v>0</v>
      </c>
      <c r="N301" s="17"/>
      <c r="O301" s="13"/>
    </row>
    <row r="302" spans="1:15" s="18" customFormat="1" hidden="1" x14ac:dyDescent="0.35">
      <c r="A302" s="9"/>
      <c r="B302" s="71"/>
      <c r="C302" s="81" t="s">
        <v>24</v>
      </c>
      <c r="D302" s="15"/>
      <c r="E302" s="16"/>
      <c r="F302" s="112">
        <f t="shared" si="24"/>
        <v>0</v>
      </c>
      <c r="G302" s="16"/>
      <c r="H302" s="112">
        <f t="shared" si="25"/>
        <v>0</v>
      </c>
      <c r="I302" s="22"/>
      <c r="J302" s="112">
        <f t="shared" si="26"/>
        <v>0</v>
      </c>
      <c r="K302" s="16"/>
      <c r="L302" s="112">
        <f t="shared" si="27"/>
        <v>0</v>
      </c>
      <c r="M302" s="108">
        <f t="shared" si="28"/>
        <v>0</v>
      </c>
      <c r="N302" s="17"/>
      <c r="O302" s="13"/>
    </row>
    <row r="303" spans="1:15" s="18" customFormat="1" hidden="1" x14ac:dyDescent="0.35">
      <c r="A303" s="9"/>
      <c r="B303" s="71"/>
      <c r="C303" s="81" t="s">
        <v>24</v>
      </c>
      <c r="D303" s="15"/>
      <c r="E303" s="16"/>
      <c r="F303" s="112">
        <f t="shared" si="24"/>
        <v>0</v>
      </c>
      <c r="G303" s="16"/>
      <c r="H303" s="112">
        <f t="shared" si="25"/>
        <v>0</v>
      </c>
      <c r="I303" s="16"/>
      <c r="J303" s="112">
        <f t="shared" si="26"/>
        <v>0</v>
      </c>
      <c r="K303" s="16"/>
      <c r="L303" s="112">
        <f t="shared" si="27"/>
        <v>0</v>
      </c>
      <c r="M303" s="108">
        <f t="shared" si="28"/>
        <v>0</v>
      </c>
      <c r="N303" s="17"/>
      <c r="O303" s="13"/>
    </row>
    <row r="304" spans="1:15" s="18" customFormat="1" hidden="1" x14ac:dyDescent="0.35">
      <c r="A304" s="9"/>
      <c r="B304" s="71"/>
      <c r="C304" s="81" t="s">
        <v>24</v>
      </c>
      <c r="D304" s="15"/>
      <c r="E304" s="16"/>
      <c r="F304" s="112">
        <f t="shared" si="24"/>
        <v>0</v>
      </c>
      <c r="G304" s="16"/>
      <c r="H304" s="112">
        <f t="shared" si="25"/>
        <v>0</v>
      </c>
      <c r="I304" s="16"/>
      <c r="J304" s="112">
        <f t="shared" si="26"/>
        <v>0</v>
      </c>
      <c r="K304" s="16"/>
      <c r="L304" s="112">
        <f t="shared" si="27"/>
        <v>0</v>
      </c>
      <c r="M304" s="108">
        <f t="shared" si="28"/>
        <v>0</v>
      </c>
      <c r="N304" s="17"/>
      <c r="O304" s="13"/>
    </row>
    <row r="305" spans="1:15" s="18" customFormat="1" hidden="1" x14ac:dyDescent="0.35">
      <c r="A305" s="9"/>
      <c r="B305" s="71"/>
      <c r="C305" s="81" t="s">
        <v>24</v>
      </c>
      <c r="D305" s="15"/>
      <c r="E305" s="16"/>
      <c r="F305" s="112">
        <f t="shared" si="24"/>
        <v>0</v>
      </c>
      <c r="G305" s="16"/>
      <c r="H305" s="112">
        <f t="shared" si="25"/>
        <v>0</v>
      </c>
      <c r="I305" s="16"/>
      <c r="J305" s="112">
        <f t="shared" si="26"/>
        <v>0</v>
      </c>
      <c r="K305" s="16"/>
      <c r="L305" s="112">
        <f t="shared" si="27"/>
        <v>0</v>
      </c>
      <c r="M305" s="108">
        <f t="shared" si="28"/>
        <v>0</v>
      </c>
      <c r="N305" s="17"/>
      <c r="O305" s="13"/>
    </row>
    <row r="306" spans="1:15" s="23" customFormat="1" hidden="1" x14ac:dyDescent="0.35">
      <c r="A306" s="9"/>
      <c r="B306" s="71"/>
      <c r="C306" s="81" t="s">
        <v>24</v>
      </c>
      <c r="D306" s="15"/>
      <c r="E306" s="16"/>
      <c r="F306" s="112">
        <f t="shared" si="24"/>
        <v>0</v>
      </c>
      <c r="G306" s="16"/>
      <c r="H306" s="112">
        <f t="shared" si="25"/>
        <v>0</v>
      </c>
      <c r="I306" s="16"/>
      <c r="J306" s="112">
        <f t="shared" si="26"/>
        <v>0</v>
      </c>
      <c r="K306" s="16"/>
      <c r="L306" s="112">
        <f t="shared" si="27"/>
        <v>0</v>
      </c>
      <c r="M306" s="108">
        <f t="shared" si="28"/>
        <v>0</v>
      </c>
      <c r="N306" s="17"/>
      <c r="O306" s="13"/>
    </row>
    <row r="307" spans="1:15" s="18" customFormat="1" hidden="1" x14ac:dyDescent="0.35">
      <c r="A307" s="9"/>
      <c r="B307" s="71"/>
      <c r="C307" s="81" t="s">
        <v>24</v>
      </c>
      <c r="D307" s="15"/>
      <c r="E307" s="16"/>
      <c r="F307" s="112">
        <f t="shared" si="24"/>
        <v>0</v>
      </c>
      <c r="G307" s="16"/>
      <c r="H307" s="112">
        <f t="shared" si="25"/>
        <v>0</v>
      </c>
      <c r="I307" s="22"/>
      <c r="J307" s="112">
        <f t="shared" si="26"/>
        <v>0</v>
      </c>
      <c r="K307" s="16"/>
      <c r="L307" s="112">
        <f t="shared" si="27"/>
        <v>0</v>
      </c>
      <c r="M307" s="108">
        <f t="shared" si="28"/>
        <v>0</v>
      </c>
      <c r="N307" s="17"/>
      <c r="O307" s="76"/>
    </row>
    <row r="308" spans="1:15" s="18" customFormat="1" hidden="1" x14ac:dyDescent="0.35">
      <c r="A308" s="9"/>
      <c r="B308" s="71"/>
      <c r="C308" s="81" t="s">
        <v>24</v>
      </c>
      <c r="D308" s="15"/>
      <c r="E308" s="16"/>
      <c r="F308" s="112">
        <f t="shared" si="24"/>
        <v>0</v>
      </c>
      <c r="G308" s="16"/>
      <c r="H308" s="112">
        <f t="shared" si="25"/>
        <v>0</v>
      </c>
      <c r="I308" s="16"/>
      <c r="J308" s="112">
        <f t="shared" si="26"/>
        <v>0</v>
      </c>
      <c r="K308" s="16"/>
      <c r="L308" s="112">
        <f t="shared" si="27"/>
        <v>0</v>
      </c>
      <c r="M308" s="108">
        <f t="shared" si="28"/>
        <v>0</v>
      </c>
      <c r="N308" s="17"/>
      <c r="O308" s="13"/>
    </row>
    <row r="309" spans="1:15" s="18" customFormat="1" hidden="1" x14ac:dyDescent="0.35">
      <c r="A309" s="9"/>
      <c r="B309" s="71"/>
      <c r="C309" s="81" t="s">
        <v>24</v>
      </c>
      <c r="D309" s="15"/>
      <c r="E309" s="16"/>
      <c r="F309" s="112">
        <f t="shared" si="24"/>
        <v>0</v>
      </c>
      <c r="G309" s="16"/>
      <c r="H309" s="112">
        <f t="shared" si="25"/>
        <v>0</v>
      </c>
      <c r="I309" s="16"/>
      <c r="J309" s="112">
        <f t="shared" si="26"/>
        <v>0</v>
      </c>
      <c r="K309" s="16"/>
      <c r="L309" s="112">
        <f t="shared" si="27"/>
        <v>0</v>
      </c>
      <c r="M309" s="108">
        <f t="shared" si="28"/>
        <v>0</v>
      </c>
      <c r="N309" s="75"/>
      <c r="O309" s="13"/>
    </row>
    <row r="310" spans="1:15" s="18" customFormat="1" hidden="1" x14ac:dyDescent="0.35">
      <c r="A310" s="9"/>
      <c r="B310" s="71"/>
      <c r="C310" s="81" t="s">
        <v>24</v>
      </c>
      <c r="D310" s="15"/>
      <c r="E310" s="16"/>
      <c r="F310" s="112">
        <f t="shared" si="24"/>
        <v>0</v>
      </c>
      <c r="G310" s="16"/>
      <c r="H310" s="112">
        <f t="shared" si="25"/>
        <v>0</v>
      </c>
      <c r="I310" s="16"/>
      <c r="J310" s="112">
        <f t="shared" si="26"/>
        <v>0</v>
      </c>
      <c r="K310" s="16"/>
      <c r="L310" s="112">
        <f t="shared" si="27"/>
        <v>0</v>
      </c>
      <c r="M310" s="108">
        <f t="shared" si="28"/>
        <v>0</v>
      </c>
      <c r="N310" s="17"/>
      <c r="O310" s="13"/>
    </row>
    <row r="311" spans="1:15" s="18" customFormat="1" hidden="1" x14ac:dyDescent="0.35">
      <c r="A311" s="9"/>
      <c r="B311" s="71"/>
      <c r="C311" s="81" t="s">
        <v>24</v>
      </c>
      <c r="D311" s="15"/>
      <c r="E311" s="16"/>
      <c r="F311" s="112">
        <f t="shared" si="24"/>
        <v>0</v>
      </c>
      <c r="G311" s="16"/>
      <c r="H311" s="112">
        <f t="shared" si="25"/>
        <v>0</v>
      </c>
      <c r="I311" s="16"/>
      <c r="J311" s="112">
        <f t="shared" si="26"/>
        <v>0</v>
      </c>
      <c r="K311" s="16"/>
      <c r="L311" s="112">
        <f t="shared" si="27"/>
        <v>0</v>
      </c>
      <c r="M311" s="108">
        <f t="shared" si="28"/>
        <v>0</v>
      </c>
      <c r="N311" s="17"/>
      <c r="O311" s="13"/>
    </row>
    <row r="312" spans="1:15" s="18" customFormat="1" hidden="1" x14ac:dyDescent="0.35">
      <c r="A312" s="9"/>
      <c r="B312" s="71"/>
      <c r="C312" s="81" t="s">
        <v>24</v>
      </c>
      <c r="D312" s="15"/>
      <c r="E312" s="16"/>
      <c r="F312" s="112">
        <f t="shared" si="24"/>
        <v>0</v>
      </c>
      <c r="G312" s="16"/>
      <c r="H312" s="112">
        <f t="shared" si="25"/>
        <v>0</v>
      </c>
      <c r="I312" s="16"/>
      <c r="J312" s="112">
        <f t="shared" si="26"/>
        <v>0</v>
      </c>
      <c r="K312" s="16"/>
      <c r="L312" s="112">
        <f t="shared" si="27"/>
        <v>0</v>
      </c>
      <c r="M312" s="108">
        <f t="shared" si="28"/>
        <v>0</v>
      </c>
      <c r="N312" s="17"/>
      <c r="O312" s="13"/>
    </row>
    <row r="313" spans="1:15" s="18" customFormat="1" hidden="1" x14ac:dyDescent="0.35">
      <c r="A313" s="9"/>
      <c r="B313" s="71"/>
      <c r="C313" s="81" t="s">
        <v>24</v>
      </c>
      <c r="D313" s="15"/>
      <c r="E313" s="16"/>
      <c r="F313" s="112">
        <f t="shared" si="24"/>
        <v>0</v>
      </c>
      <c r="G313" s="16"/>
      <c r="H313" s="112">
        <f t="shared" si="25"/>
        <v>0</v>
      </c>
      <c r="I313" s="16"/>
      <c r="J313" s="112">
        <f t="shared" si="26"/>
        <v>0</v>
      </c>
      <c r="K313" s="16"/>
      <c r="L313" s="112">
        <f t="shared" si="27"/>
        <v>0</v>
      </c>
      <c r="M313" s="108">
        <f t="shared" si="28"/>
        <v>0</v>
      </c>
      <c r="N313" s="17"/>
      <c r="O313" s="13"/>
    </row>
    <row r="314" spans="1:15" s="18" customFormat="1" hidden="1" x14ac:dyDescent="0.35">
      <c r="A314" s="9"/>
      <c r="B314" s="71"/>
      <c r="C314" s="81" t="s">
        <v>24</v>
      </c>
      <c r="D314" s="15"/>
      <c r="E314" s="16"/>
      <c r="F314" s="112">
        <f t="shared" si="24"/>
        <v>0</v>
      </c>
      <c r="G314" s="16"/>
      <c r="H314" s="112">
        <f t="shared" si="25"/>
        <v>0</v>
      </c>
      <c r="I314" s="16"/>
      <c r="J314" s="112">
        <f t="shared" si="26"/>
        <v>0</v>
      </c>
      <c r="K314" s="16"/>
      <c r="L314" s="112">
        <f t="shared" si="27"/>
        <v>0</v>
      </c>
      <c r="M314" s="108">
        <f t="shared" si="28"/>
        <v>0</v>
      </c>
      <c r="N314" s="17"/>
      <c r="O314" s="13"/>
    </row>
    <row r="315" spans="1:15" s="18" customFormat="1" hidden="1" x14ac:dyDescent="0.35">
      <c r="A315" s="9"/>
      <c r="B315" s="71"/>
      <c r="C315" s="81" t="s">
        <v>24</v>
      </c>
      <c r="D315" s="15"/>
      <c r="E315" s="16"/>
      <c r="F315" s="112">
        <f t="shared" si="24"/>
        <v>0</v>
      </c>
      <c r="G315" s="16"/>
      <c r="H315" s="112">
        <f t="shared" si="25"/>
        <v>0</v>
      </c>
      <c r="I315" s="16"/>
      <c r="J315" s="112">
        <f t="shared" si="26"/>
        <v>0</v>
      </c>
      <c r="K315" s="16"/>
      <c r="L315" s="112">
        <f t="shared" si="27"/>
        <v>0</v>
      </c>
      <c r="M315" s="108">
        <f t="shared" si="28"/>
        <v>0</v>
      </c>
      <c r="N315" s="17"/>
      <c r="O315" s="13"/>
    </row>
    <row r="316" spans="1:15" s="18" customFormat="1" hidden="1" x14ac:dyDescent="0.35">
      <c r="A316" s="9"/>
      <c r="B316" s="71"/>
      <c r="C316" s="81" t="s">
        <v>24</v>
      </c>
      <c r="D316" s="15"/>
      <c r="E316" s="16"/>
      <c r="F316" s="112">
        <f t="shared" si="24"/>
        <v>0</v>
      </c>
      <c r="G316" s="16"/>
      <c r="H316" s="112">
        <f t="shared" si="25"/>
        <v>0</v>
      </c>
      <c r="I316" s="16"/>
      <c r="J316" s="112">
        <f t="shared" si="26"/>
        <v>0</v>
      </c>
      <c r="K316" s="16"/>
      <c r="L316" s="112">
        <f t="shared" si="27"/>
        <v>0</v>
      </c>
      <c r="M316" s="108">
        <f t="shared" si="28"/>
        <v>0</v>
      </c>
      <c r="N316" s="17"/>
      <c r="O316" s="13"/>
    </row>
    <row r="317" spans="1:15" s="18" customFormat="1" hidden="1" x14ac:dyDescent="0.35">
      <c r="A317" s="9"/>
      <c r="B317" s="71"/>
      <c r="C317" s="81" t="s">
        <v>24</v>
      </c>
      <c r="D317" s="15"/>
      <c r="E317" s="16"/>
      <c r="F317" s="112">
        <f t="shared" si="24"/>
        <v>0</v>
      </c>
      <c r="G317" s="16"/>
      <c r="H317" s="112">
        <f t="shared" si="25"/>
        <v>0</v>
      </c>
      <c r="I317" s="16"/>
      <c r="J317" s="112">
        <f t="shared" si="26"/>
        <v>0</v>
      </c>
      <c r="K317" s="16"/>
      <c r="L317" s="112">
        <f t="shared" si="27"/>
        <v>0</v>
      </c>
      <c r="M317" s="108">
        <f t="shared" si="28"/>
        <v>0</v>
      </c>
      <c r="N317" s="17"/>
      <c r="O317" s="13"/>
    </row>
    <row r="318" spans="1:15" s="18" customFormat="1" hidden="1" x14ac:dyDescent="0.35">
      <c r="A318" s="9"/>
      <c r="B318" s="71"/>
      <c r="C318" s="81" t="s">
        <v>24</v>
      </c>
      <c r="D318" s="15"/>
      <c r="E318" s="16"/>
      <c r="F318" s="112">
        <f t="shared" si="24"/>
        <v>0</v>
      </c>
      <c r="G318" s="16"/>
      <c r="H318" s="112">
        <f t="shared" si="25"/>
        <v>0</v>
      </c>
      <c r="I318" s="16"/>
      <c r="J318" s="112">
        <f t="shared" si="26"/>
        <v>0</v>
      </c>
      <c r="K318" s="16"/>
      <c r="L318" s="112">
        <f t="shared" si="27"/>
        <v>0</v>
      </c>
      <c r="M318" s="108">
        <f t="shared" si="28"/>
        <v>0</v>
      </c>
      <c r="N318" s="17"/>
      <c r="O318" s="13"/>
    </row>
    <row r="319" spans="1:15" s="18" customFormat="1" hidden="1" x14ac:dyDescent="0.35">
      <c r="A319" s="9"/>
      <c r="B319" s="71"/>
      <c r="C319" s="81" t="s">
        <v>24</v>
      </c>
      <c r="D319" s="15"/>
      <c r="E319" s="16"/>
      <c r="F319" s="112">
        <f t="shared" si="24"/>
        <v>0</v>
      </c>
      <c r="G319" s="16"/>
      <c r="H319" s="112">
        <f t="shared" si="25"/>
        <v>0</v>
      </c>
      <c r="I319" s="16"/>
      <c r="J319" s="112">
        <f t="shared" si="26"/>
        <v>0</v>
      </c>
      <c r="K319" s="16"/>
      <c r="L319" s="112">
        <f t="shared" si="27"/>
        <v>0</v>
      </c>
      <c r="M319" s="108">
        <f t="shared" si="28"/>
        <v>0</v>
      </c>
      <c r="N319" s="17"/>
      <c r="O319" s="13"/>
    </row>
    <row r="320" spans="1:15" s="13" customFormat="1" hidden="1" x14ac:dyDescent="0.35">
      <c r="A320" s="9"/>
      <c r="B320" s="71"/>
      <c r="C320" s="81" t="s">
        <v>24</v>
      </c>
      <c r="D320" s="15"/>
      <c r="E320" s="16"/>
      <c r="F320" s="112">
        <f t="shared" si="24"/>
        <v>0</v>
      </c>
      <c r="G320" s="16"/>
      <c r="H320" s="112">
        <f t="shared" si="25"/>
        <v>0</v>
      </c>
      <c r="I320" s="16"/>
      <c r="J320" s="112">
        <f t="shared" si="26"/>
        <v>0</v>
      </c>
      <c r="K320" s="16"/>
      <c r="L320" s="112">
        <f t="shared" si="27"/>
        <v>0</v>
      </c>
      <c r="M320" s="108">
        <f t="shared" si="28"/>
        <v>0</v>
      </c>
      <c r="N320" s="17"/>
    </row>
    <row r="321" spans="1:15" s="13" customFormat="1" hidden="1" x14ac:dyDescent="0.35">
      <c r="A321" s="9"/>
      <c r="B321" s="71"/>
      <c r="C321" s="81" t="s">
        <v>24</v>
      </c>
      <c r="D321" s="15"/>
      <c r="E321" s="16"/>
      <c r="F321" s="112">
        <f t="shared" si="24"/>
        <v>0</v>
      </c>
      <c r="G321" s="16"/>
      <c r="H321" s="112">
        <f t="shared" si="25"/>
        <v>0</v>
      </c>
      <c r="I321" s="16"/>
      <c r="J321" s="112">
        <f t="shared" si="26"/>
        <v>0</v>
      </c>
      <c r="K321" s="16"/>
      <c r="L321" s="112">
        <f t="shared" si="27"/>
        <v>0</v>
      </c>
      <c r="M321" s="108">
        <f t="shared" si="28"/>
        <v>0</v>
      </c>
      <c r="N321" s="17"/>
    </row>
    <row r="322" spans="1:15" s="18" customFormat="1" hidden="1" x14ac:dyDescent="0.35">
      <c r="A322" s="9"/>
      <c r="B322" s="71"/>
      <c r="C322" s="81" t="s">
        <v>24</v>
      </c>
      <c r="D322" s="15"/>
      <c r="E322" s="16"/>
      <c r="F322" s="112">
        <f t="shared" si="24"/>
        <v>0</v>
      </c>
      <c r="G322" s="16"/>
      <c r="H322" s="112">
        <f t="shared" si="25"/>
        <v>0</v>
      </c>
      <c r="I322" s="16"/>
      <c r="J322" s="112">
        <f t="shared" si="26"/>
        <v>0</v>
      </c>
      <c r="K322" s="16"/>
      <c r="L322" s="112">
        <f t="shared" si="27"/>
        <v>0</v>
      </c>
      <c r="M322" s="108">
        <f t="shared" si="28"/>
        <v>0</v>
      </c>
      <c r="N322" s="17"/>
      <c r="O322" s="13"/>
    </row>
    <row r="323" spans="1:15" s="18" customFormat="1" hidden="1" x14ac:dyDescent="0.35">
      <c r="A323" s="9"/>
      <c r="B323" s="71"/>
      <c r="C323" s="81" t="s">
        <v>24</v>
      </c>
      <c r="D323" s="15"/>
      <c r="E323" s="16"/>
      <c r="F323" s="112">
        <f t="shared" ref="F323:F340" si="29">E323*0.03</f>
        <v>0</v>
      </c>
      <c r="G323" s="16"/>
      <c r="H323" s="112">
        <f t="shared" ref="H323:H340" si="30">G323*0.03</f>
        <v>0</v>
      </c>
      <c r="I323" s="16"/>
      <c r="J323" s="112">
        <f t="shared" ref="J323:J338" si="31">I323*0.02</f>
        <v>0</v>
      </c>
      <c r="K323" s="16"/>
      <c r="L323" s="112">
        <f t="shared" ref="L323:L340" si="32">K323*0.02</f>
        <v>0</v>
      </c>
      <c r="M323" s="108">
        <f t="shared" ref="M323:M338" si="33">D323+F323+H323+J323+L323</f>
        <v>0</v>
      </c>
      <c r="N323" s="17"/>
      <c r="O323" s="13"/>
    </row>
    <row r="324" spans="1:15" s="18" customFormat="1" hidden="1" x14ac:dyDescent="0.35">
      <c r="A324" s="9"/>
      <c r="B324" s="71"/>
      <c r="C324" s="81" t="s">
        <v>24</v>
      </c>
      <c r="D324" s="15"/>
      <c r="E324" s="16"/>
      <c r="F324" s="112">
        <f t="shared" si="29"/>
        <v>0</v>
      </c>
      <c r="G324" s="16"/>
      <c r="H324" s="112">
        <f t="shared" si="30"/>
        <v>0</v>
      </c>
      <c r="I324" s="16"/>
      <c r="J324" s="112">
        <f t="shared" si="31"/>
        <v>0</v>
      </c>
      <c r="K324" s="16"/>
      <c r="L324" s="112">
        <f t="shared" si="32"/>
        <v>0</v>
      </c>
      <c r="M324" s="108">
        <f t="shared" si="33"/>
        <v>0</v>
      </c>
      <c r="N324" s="75"/>
      <c r="O324" s="13"/>
    </row>
    <row r="325" spans="1:15" s="18" customFormat="1" hidden="1" x14ac:dyDescent="0.35">
      <c r="A325" s="9"/>
      <c r="B325" s="71"/>
      <c r="C325" s="81" t="s">
        <v>24</v>
      </c>
      <c r="D325" s="15"/>
      <c r="E325" s="16"/>
      <c r="F325" s="112">
        <f t="shared" si="29"/>
        <v>0</v>
      </c>
      <c r="G325" s="16"/>
      <c r="H325" s="112">
        <f t="shared" si="30"/>
        <v>0</v>
      </c>
      <c r="I325" s="16"/>
      <c r="J325" s="112">
        <f t="shared" si="31"/>
        <v>0</v>
      </c>
      <c r="K325" s="16"/>
      <c r="L325" s="112">
        <f t="shared" si="32"/>
        <v>0</v>
      </c>
      <c r="M325" s="108">
        <f t="shared" si="33"/>
        <v>0</v>
      </c>
      <c r="N325" s="17"/>
      <c r="O325" s="13"/>
    </row>
    <row r="326" spans="1:15" s="18" customFormat="1" hidden="1" x14ac:dyDescent="0.35">
      <c r="A326" s="9"/>
      <c r="B326" s="71"/>
      <c r="C326" s="81" t="s">
        <v>24</v>
      </c>
      <c r="D326" s="15"/>
      <c r="E326" s="16"/>
      <c r="F326" s="112">
        <f t="shared" si="29"/>
        <v>0</v>
      </c>
      <c r="G326" s="16"/>
      <c r="H326" s="112">
        <f t="shared" si="30"/>
        <v>0</v>
      </c>
      <c r="I326" s="16"/>
      <c r="J326" s="112">
        <f t="shared" si="31"/>
        <v>0</v>
      </c>
      <c r="K326" s="16"/>
      <c r="L326" s="112">
        <f t="shared" si="32"/>
        <v>0</v>
      </c>
      <c r="M326" s="108">
        <f t="shared" si="33"/>
        <v>0</v>
      </c>
      <c r="N326" s="17"/>
      <c r="O326" s="13"/>
    </row>
    <row r="327" spans="1:15" s="18" customFormat="1" hidden="1" x14ac:dyDescent="0.35">
      <c r="A327" s="9"/>
      <c r="B327" s="83"/>
      <c r="C327" s="81" t="s">
        <v>24</v>
      </c>
      <c r="D327" s="11"/>
      <c r="E327" s="84"/>
      <c r="F327" s="112">
        <f t="shared" si="29"/>
        <v>0</v>
      </c>
      <c r="G327" s="84"/>
      <c r="H327" s="112">
        <f t="shared" si="30"/>
        <v>0</v>
      </c>
      <c r="I327" s="84"/>
      <c r="J327" s="112">
        <f t="shared" si="31"/>
        <v>0</v>
      </c>
      <c r="K327" s="84"/>
      <c r="L327" s="112">
        <f t="shared" si="32"/>
        <v>0</v>
      </c>
      <c r="M327" s="108">
        <f t="shared" si="33"/>
        <v>0</v>
      </c>
      <c r="N327" s="86"/>
      <c r="O327" s="13"/>
    </row>
    <row r="328" spans="1:15" hidden="1" x14ac:dyDescent="0.35">
      <c r="A328" s="9"/>
      <c r="B328" s="111"/>
      <c r="C328" s="81" t="s">
        <v>24</v>
      </c>
      <c r="D328" s="175"/>
      <c r="E328" s="176"/>
      <c r="F328" s="112">
        <f t="shared" si="29"/>
        <v>0</v>
      </c>
      <c r="G328" s="176"/>
      <c r="H328" s="112">
        <f t="shared" si="30"/>
        <v>0</v>
      </c>
      <c r="I328" s="176"/>
      <c r="J328" s="112">
        <f t="shared" si="31"/>
        <v>0</v>
      </c>
      <c r="K328" s="176"/>
      <c r="L328" s="112">
        <f t="shared" si="32"/>
        <v>0</v>
      </c>
      <c r="M328" s="108">
        <f t="shared" si="33"/>
        <v>0</v>
      </c>
      <c r="N328" s="178" t="s">
        <v>48</v>
      </c>
    </row>
    <row r="329" spans="1:15" s="21" customFormat="1" hidden="1" x14ac:dyDescent="0.35">
      <c r="C329" s="81" t="s">
        <v>24</v>
      </c>
      <c r="D329" s="95"/>
      <c r="E329" s="16"/>
      <c r="F329" s="112">
        <f t="shared" si="29"/>
        <v>0</v>
      </c>
      <c r="G329" s="16"/>
      <c r="H329" s="112">
        <f t="shared" si="30"/>
        <v>0</v>
      </c>
      <c r="I329" s="16"/>
      <c r="J329" s="112">
        <f t="shared" si="31"/>
        <v>0</v>
      </c>
      <c r="K329" s="16"/>
      <c r="L329" s="112">
        <f t="shared" si="32"/>
        <v>0</v>
      </c>
      <c r="M329" s="108">
        <f t="shared" si="33"/>
        <v>0</v>
      </c>
      <c r="N329" s="12"/>
    </row>
    <row r="330" spans="1:15" s="21" customFormat="1" hidden="1" x14ac:dyDescent="0.35">
      <c r="A330" s="21">
        <v>5</v>
      </c>
      <c r="C330" s="81" t="s">
        <v>24</v>
      </c>
      <c r="D330" s="95"/>
      <c r="E330" s="16"/>
      <c r="F330" s="112">
        <f t="shared" si="29"/>
        <v>0</v>
      </c>
      <c r="G330" s="16"/>
      <c r="H330" s="112">
        <f t="shared" si="30"/>
        <v>0</v>
      </c>
      <c r="I330" s="16"/>
      <c r="J330" s="112">
        <f t="shared" si="31"/>
        <v>0</v>
      </c>
      <c r="K330" s="16"/>
      <c r="L330" s="112">
        <f t="shared" si="32"/>
        <v>0</v>
      </c>
      <c r="M330" s="108">
        <f t="shared" si="33"/>
        <v>0</v>
      </c>
      <c r="N330" s="12"/>
    </row>
    <row r="331" spans="1:15" hidden="1" x14ac:dyDescent="0.35">
      <c r="A331" s="65"/>
      <c r="B331" s="24"/>
      <c r="C331" s="81" t="s">
        <v>24</v>
      </c>
      <c r="D331" s="141"/>
      <c r="E331" s="142"/>
      <c r="F331" s="112">
        <f t="shared" si="29"/>
        <v>0</v>
      </c>
      <c r="G331" s="142"/>
      <c r="H331" s="112">
        <f t="shared" si="30"/>
        <v>0</v>
      </c>
      <c r="I331" s="142"/>
      <c r="J331" s="112">
        <f t="shared" si="31"/>
        <v>0</v>
      </c>
      <c r="K331" s="142"/>
      <c r="L331" s="112">
        <f t="shared" si="32"/>
        <v>0</v>
      </c>
      <c r="M331" s="108">
        <f t="shared" si="33"/>
        <v>0</v>
      </c>
      <c r="N331" s="142"/>
    </row>
    <row r="332" spans="1:15" ht="15.75" hidden="1" customHeight="1" x14ac:dyDescent="0.35">
      <c r="A332" s="65"/>
      <c r="B332" s="65"/>
      <c r="C332" s="81" t="s">
        <v>24</v>
      </c>
      <c r="D332" s="128"/>
      <c r="E332" s="200"/>
      <c r="F332" s="112">
        <f t="shared" si="29"/>
        <v>0</v>
      </c>
      <c r="G332" s="200"/>
      <c r="H332" s="112">
        <f t="shared" si="30"/>
        <v>0</v>
      </c>
      <c r="I332" s="200"/>
      <c r="J332" s="112">
        <f t="shared" si="31"/>
        <v>0</v>
      </c>
      <c r="K332" s="200"/>
      <c r="L332" s="112">
        <f t="shared" si="32"/>
        <v>0</v>
      </c>
      <c r="M332" s="108">
        <f t="shared" si="33"/>
        <v>0</v>
      </c>
      <c r="N332" s="200"/>
    </row>
    <row r="333" spans="1:15" hidden="1" x14ac:dyDescent="0.35">
      <c r="A333" s="24"/>
      <c r="B333" s="65"/>
      <c r="C333" s="81" t="s">
        <v>24</v>
      </c>
      <c r="D333" s="134"/>
      <c r="E333" s="58"/>
      <c r="F333" s="112">
        <f t="shared" si="29"/>
        <v>0</v>
      </c>
      <c r="G333" s="58"/>
      <c r="H333" s="112">
        <f t="shared" si="30"/>
        <v>0</v>
      </c>
      <c r="I333" s="58"/>
      <c r="J333" s="112">
        <f t="shared" si="31"/>
        <v>0</v>
      </c>
      <c r="K333" s="58"/>
      <c r="L333" s="112">
        <f t="shared" si="32"/>
        <v>0</v>
      </c>
      <c r="M333" s="108">
        <f t="shared" si="33"/>
        <v>0</v>
      </c>
      <c r="N333" s="140"/>
    </row>
    <row r="334" spans="1:15" hidden="1" x14ac:dyDescent="0.35">
      <c r="A334" s="24"/>
      <c r="B334" s="65"/>
      <c r="C334" s="81" t="s">
        <v>24</v>
      </c>
      <c r="D334" s="134"/>
      <c r="E334" s="58"/>
      <c r="F334" s="112">
        <f t="shared" si="29"/>
        <v>0</v>
      </c>
      <c r="G334" s="58"/>
      <c r="H334" s="112">
        <f t="shared" si="30"/>
        <v>0</v>
      </c>
      <c r="I334" s="58"/>
      <c r="J334" s="112">
        <f t="shared" si="31"/>
        <v>0</v>
      </c>
      <c r="K334" s="58"/>
      <c r="L334" s="112">
        <f t="shared" si="32"/>
        <v>0</v>
      </c>
      <c r="M334" s="108">
        <f t="shared" si="33"/>
        <v>0</v>
      </c>
      <c r="N334" s="96"/>
    </row>
    <row r="335" spans="1:15" hidden="1" x14ac:dyDescent="0.35">
      <c r="A335" s="65"/>
      <c r="B335" s="65"/>
      <c r="C335" s="81" t="s">
        <v>24</v>
      </c>
      <c r="D335" s="141"/>
      <c r="E335" s="142"/>
      <c r="F335" s="112">
        <f t="shared" si="29"/>
        <v>0</v>
      </c>
      <c r="G335" s="142"/>
      <c r="H335" s="112">
        <f t="shared" si="30"/>
        <v>0</v>
      </c>
      <c r="I335" s="142"/>
      <c r="J335" s="112">
        <f t="shared" si="31"/>
        <v>0</v>
      </c>
      <c r="K335" s="142"/>
      <c r="L335" s="112">
        <f t="shared" si="32"/>
        <v>0</v>
      </c>
      <c r="M335" s="108">
        <f t="shared" si="33"/>
        <v>0</v>
      </c>
      <c r="N335" s="142"/>
    </row>
    <row r="336" spans="1:15" hidden="1" x14ac:dyDescent="0.35">
      <c r="A336" s="24"/>
      <c r="B336" s="65"/>
      <c r="C336" s="81" t="s">
        <v>24</v>
      </c>
      <c r="D336" s="141"/>
      <c r="E336" s="142"/>
      <c r="F336" s="112">
        <f t="shared" si="29"/>
        <v>0</v>
      </c>
      <c r="G336" s="142"/>
      <c r="H336" s="112">
        <f t="shared" si="30"/>
        <v>0</v>
      </c>
      <c r="I336" s="142"/>
      <c r="J336" s="112">
        <f t="shared" si="31"/>
        <v>0</v>
      </c>
      <c r="K336" s="142"/>
      <c r="L336" s="112">
        <f t="shared" si="32"/>
        <v>0</v>
      </c>
      <c r="M336" s="108">
        <f t="shared" si="33"/>
        <v>0</v>
      </c>
      <c r="N336" s="142"/>
    </row>
    <row r="337" spans="1:15" hidden="1" x14ac:dyDescent="0.35">
      <c r="A337" s="65"/>
      <c r="B337" s="65"/>
      <c r="C337" s="81" t="s">
        <v>24</v>
      </c>
      <c r="D337" s="128"/>
      <c r="E337" s="200"/>
      <c r="F337" s="112">
        <f t="shared" si="29"/>
        <v>0</v>
      </c>
      <c r="G337" s="200"/>
      <c r="H337" s="112">
        <f t="shared" si="30"/>
        <v>0</v>
      </c>
      <c r="I337" s="200"/>
      <c r="J337" s="112">
        <f t="shared" si="31"/>
        <v>0</v>
      </c>
      <c r="K337" s="200"/>
      <c r="L337" s="112">
        <f t="shared" si="32"/>
        <v>0</v>
      </c>
      <c r="M337" s="108">
        <f t="shared" si="33"/>
        <v>0</v>
      </c>
      <c r="N337" s="200"/>
    </row>
    <row r="338" spans="1:15" s="55" customFormat="1" hidden="1" x14ac:dyDescent="0.35">
      <c r="A338" s="55">
        <v>3</v>
      </c>
      <c r="B338" s="55" t="str">
        <f>'[23]Зведена 1к І с'!$D$12</f>
        <v>Бельська Р.В.</v>
      </c>
      <c r="C338" s="81" t="s">
        <v>24</v>
      </c>
      <c r="D338" s="108">
        <f>'[23]Зведена 1к І с'!$AQ$12*0.9</f>
        <v>77.657142857142858</v>
      </c>
      <c r="E338" s="81"/>
      <c r="F338" s="112">
        <f t="shared" si="29"/>
        <v>0</v>
      </c>
      <c r="G338" s="81"/>
      <c r="H338" s="112">
        <f t="shared" si="30"/>
        <v>0</v>
      </c>
      <c r="I338" s="81"/>
      <c r="J338" s="112">
        <f t="shared" si="31"/>
        <v>0</v>
      </c>
      <c r="K338" s="81"/>
      <c r="L338" s="112">
        <f t="shared" si="32"/>
        <v>0</v>
      </c>
      <c r="M338" s="108">
        <f t="shared" si="33"/>
        <v>77.657142857142858</v>
      </c>
      <c r="N338" s="206"/>
    </row>
    <row r="339" spans="1:15" s="55" customFormat="1" hidden="1" x14ac:dyDescent="0.35">
      <c r="A339" s="55">
        <v>4</v>
      </c>
      <c r="B339" s="55" t="str">
        <f>'[23]Зведена 1к І с'!$D$22</f>
        <v>Тутевич А.С.</v>
      </c>
      <c r="C339" s="81" t="s">
        <v>24</v>
      </c>
      <c r="D339" s="108">
        <f>'[23]Зведена 1к І с'!$AQ$22*0.9</f>
        <v>75.214285714285708</v>
      </c>
      <c r="E339" s="81"/>
      <c r="F339" s="81">
        <f t="shared" si="29"/>
        <v>0</v>
      </c>
      <c r="G339" s="81"/>
      <c r="H339" s="81">
        <f t="shared" si="30"/>
        <v>0</v>
      </c>
      <c r="I339" s="81"/>
      <c r="K339" s="81"/>
      <c r="L339" s="81">
        <f t="shared" si="32"/>
        <v>0</v>
      </c>
      <c r="M339" s="108">
        <f>D339+F339+H339+J340+L339</f>
        <v>75.214285714285708</v>
      </c>
      <c r="N339" s="206"/>
      <c r="O339" s="213"/>
    </row>
    <row r="340" spans="1:15" s="65" customFormat="1" hidden="1" x14ac:dyDescent="0.35">
      <c r="A340" s="55">
        <v>5</v>
      </c>
      <c r="B340" s="55" t="str">
        <f>'[23]Зведена 1к І с'!$D$23</f>
        <v>Якименко Н.В.</v>
      </c>
      <c r="C340" s="81" t="s">
        <v>24</v>
      </c>
      <c r="D340" s="108">
        <f>'[23]Зведена 1к І с'!$AQ$23*0.9</f>
        <v>75.342857142857142</v>
      </c>
      <c r="E340" s="81"/>
      <c r="F340" s="81">
        <f t="shared" si="29"/>
        <v>0</v>
      </c>
      <c r="G340" s="81"/>
      <c r="H340" s="81">
        <f t="shared" si="30"/>
        <v>0</v>
      </c>
      <c r="I340" s="81"/>
      <c r="J340" s="81">
        <f>I339*0.02</f>
        <v>0</v>
      </c>
      <c r="K340" s="81"/>
      <c r="L340" s="81">
        <f t="shared" si="32"/>
        <v>0</v>
      </c>
      <c r="M340" s="108">
        <f>D340+F340+H340+J341+L340</f>
        <v>75.342857142857142</v>
      </c>
      <c r="N340" s="206"/>
    </row>
    <row r="341" spans="1:15" x14ac:dyDescent="0.35">
      <c r="A341" s="65"/>
      <c r="B341" s="1" t="s">
        <v>25</v>
      </c>
      <c r="G341" s="200"/>
      <c r="H341" s="200"/>
      <c r="I341" s="200"/>
      <c r="J341" s="200"/>
      <c r="K341" s="200"/>
      <c r="L341" s="200"/>
      <c r="M341" s="128"/>
      <c r="N341" s="200" t="s">
        <v>123</v>
      </c>
    </row>
    <row r="342" spans="1:15" x14ac:dyDescent="0.35">
      <c r="A342" s="24"/>
      <c r="G342" s="58"/>
      <c r="H342" s="59"/>
      <c r="I342" s="58"/>
      <c r="J342" s="59"/>
      <c r="K342" s="58"/>
      <c r="L342" s="59"/>
      <c r="M342" s="134"/>
      <c r="N342" s="96"/>
    </row>
    <row r="343" spans="1:15" x14ac:dyDescent="0.35">
      <c r="A343" s="65"/>
      <c r="B343" s="1" t="s">
        <v>26</v>
      </c>
      <c r="C343" s="1" t="s">
        <v>27</v>
      </c>
      <c r="G343" s="200"/>
      <c r="H343" s="200"/>
      <c r="I343" s="200"/>
      <c r="J343" s="200"/>
      <c r="K343" s="200"/>
      <c r="L343" s="200"/>
      <c r="M343" s="128"/>
      <c r="N343" s="200"/>
    </row>
    <row r="344" spans="1:15" x14ac:dyDescent="0.35">
      <c r="A344" s="65"/>
      <c r="G344" s="200"/>
      <c r="H344" s="200"/>
      <c r="I344" s="200"/>
      <c r="J344" s="200"/>
      <c r="K344" s="200"/>
      <c r="L344" s="200"/>
      <c r="M344" s="128"/>
      <c r="N344" s="200"/>
    </row>
    <row r="345" spans="1:15" x14ac:dyDescent="0.35">
      <c r="A345" s="65"/>
      <c r="B345" s="65"/>
      <c r="C345" s="200"/>
      <c r="D345" s="128"/>
      <c r="E345" s="200"/>
      <c r="F345" s="200"/>
      <c r="G345" s="200"/>
      <c r="H345" s="200"/>
      <c r="I345" s="200"/>
      <c r="J345" s="200"/>
      <c r="K345" s="200"/>
      <c r="L345" s="200"/>
      <c r="M345" s="128"/>
      <c r="N345" s="200"/>
    </row>
    <row r="346" spans="1:15" x14ac:dyDescent="0.35">
      <c r="A346" s="65"/>
      <c r="B346" s="65"/>
      <c r="C346" s="200"/>
      <c r="D346" s="128"/>
      <c r="E346" s="200"/>
      <c r="F346" s="200"/>
      <c r="G346" s="200"/>
      <c r="H346" s="200"/>
      <c r="I346" s="200"/>
      <c r="J346" s="200"/>
      <c r="K346" s="200"/>
      <c r="L346" s="200"/>
      <c r="M346" s="128"/>
      <c r="N346" s="200"/>
    </row>
    <row r="347" spans="1:15" x14ac:dyDescent="0.35">
      <c r="A347" s="24"/>
      <c r="B347" s="65"/>
      <c r="C347" s="202"/>
      <c r="D347" s="134"/>
      <c r="E347" s="58"/>
      <c r="F347" s="59"/>
      <c r="G347" s="58"/>
      <c r="H347" s="59"/>
      <c r="I347" s="58"/>
      <c r="J347" s="59"/>
      <c r="K347" s="58"/>
      <c r="L347" s="59"/>
      <c r="M347" s="134"/>
      <c r="N347" s="96"/>
    </row>
    <row r="348" spans="1:15" x14ac:dyDescent="0.35">
      <c r="A348" s="65"/>
      <c r="B348" s="65"/>
      <c r="C348" s="200"/>
      <c r="D348" s="128"/>
      <c r="E348" s="200"/>
      <c r="F348" s="200"/>
      <c r="G348" s="200"/>
      <c r="H348" s="200"/>
      <c r="I348" s="200"/>
      <c r="J348" s="200"/>
      <c r="K348" s="200"/>
      <c r="L348" s="200"/>
      <c r="M348" s="128"/>
      <c r="N348" s="200"/>
    </row>
    <row r="349" spans="1:15" x14ac:dyDescent="0.35">
      <c r="A349" s="65"/>
      <c r="B349" s="65"/>
      <c r="C349" s="200"/>
      <c r="D349" s="128"/>
      <c r="E349" s="200"/>
      <c r="F349" s="200"/>
      <c r="G349" s="200"/>
      <c r="H349" s="200"/>
      <c r="I349" s="200"/>
      <c r="J349" s="200"/>
      <c r="K349" s="200"/>
      <c r="L349" s="200"/>
      <c r="M349" s="128"/>
      <c r="N349" s="200"/>
    </row>
  </sheetData>
  <autoFilter ref="A30:N31">
    <filterColumn colId="4" showButton="0"/>
    <filterColumn colId="6" showButton="0"/>
    <filterColumn colId="8" showButton="0"/>
    <filterColumn colId="10" showButton="0"/>
  </autoFilter>
  <sortState ref="A163:O341">
    <sortCondition descending="1" ref="A164"/>
  </sortState>
  <mergeCells count="16">
    <mergeCell ref="A15:D15"/>
    <mergeCell ref="A1:D1"/>
    <mergeCell ref="A2:D2"/>
    <mergeCell ref="A4:D4"/>
    <mergeCell ref="B5:D5"/>
    <mergeCell ref="A12:D12"/>
    <mergeCell ref="E30:F30"/>
    <mergeCell ref="G30:H30"/>
    <mergeCell ref="I30:J30"/>
    <mergeCell ref="K30:L30"/>
    <mergeCell ref="A16:D16"/>
    <mergeCell ref="A17:D17"/>
    <mergeCell ref="B18:E18"/>
    <mergeCell ref="A19:D19"/>
    <mergeCell ref="A21:D21"/>
    <mergeCell ref="A28:N2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O192"/>
  <sheetViews>
    <sheetView tabSelected="1" view="pageBreakPreview" topLeftCell="A13" zoomScale="60" zoomScaleNormal="70" workbookViewId="0">
      <selection activeCell="A20" sqref="A20:N178"/>
    </sheetView>
  </sheetViews>
  <sheetFormatPr defaultColWidth="9.109375" defaultRowHeight="18" x14ac:dyDescent="0.35"/>
  <cols>
    <col min="1" max="1" width="6.44140625" style="1" customWidth="1"/>
    <col min="2" max="2" width="46.88671875" style="1" customWidth="1"/>
    <col min="3" max="3" width="9" style="1" customWidth="1"/>
    <col min="4" max="4" width="17.44140625" style="1" customWidth="1"/>
    <col min="5" max="7" width="9.109375" style="1"/>
    <col min="8" max="8" width="13.44140625" style="1" customWidth="1"/>
    <col min="9" max="9" width="11.88671875" style="1" customWidth="1"/>
    <col min="10" max="10" width="12.6640625" style="1" customWidth="1"/>
    <col min="11" max="11" width="12.109375" style="1" customWidth="1"/>
    <col min="12" max="13" width="15.6640625" style="1" customWidth="1"/>
    <col min="14" max="14" width="36.88671875" style="1" customWidth="1"/>
    <col min="15" max="16384" width="9.109375" style="1"/>
  </cols>
  <sheetData>
    <row r="1" spans="1:4" x14ac:dyDescent="0.35">
      <c r="A1" s="244" t="s">
        <v>0</v>
      </c>
      <c r="B1" s="244"/>
      <c r="C1" s="244"/>
      <c r="D1" s="244"/>
    </row>
    <row r="2" spans="1:4" x14ac:dyDescent="0.35">
      <c r="A2" s="244" t="s">
        <v>1</v>
      </c>
      <c r="B2" s="244"/>
      <c r="C2" s="244"/>
      <c r="D2" s="244"/>
    </row>
    <row r="3" spans="1:4" x14ac:dyDescent="0.35">
      <c r="A3" s="2"/>
      <c r="B3" s="2" t="s">
        <v>2</v>
      </c>
      <c r="C3" s="2"/>
      <c r="D3" s="2"/>
    </row>
    <row r="4" spans="1:4" x14ac:dyDescent="0.35">
      <c r="A4" s="241" t="s">
        <v>37</v>
      </c>
      <c r="B4" s="241"/>
      <c r="C4" s="241"/>
      <c r="D4" s="241"/>
    </row>
    <row r="5" spans="1:4" x14ac:dyDescent="0.35">
      <c r="A5" s="201"/>
      <c r="B5" s="245" t="s">
        <v>4</v>
      </c>
      <c r="C5" s="245"/>
      <c r="D5" s="245"/>
    </row>
    <row r="6" spans="1:4" x14ac:dyDescent="0.35">
      <c r="C6" s="3" t="s">
        <v>5</v>
      </c>
    </row>
    <row r="7" spans="1:4" x14ac:dyDescent="0.35">
      <c r="C7" s="3" t="s">
        <v>6</v>
      </c>
    </row>
    <row r="8" spans="1:4" x14ac:dyDescent="0.35">
      <c r="C8" s="3" t="s">
        <v>30</v>
      </c>
    </row>
    <row r="9" spans="1:4" x14ac:dyDescent="0.35">
      <c r="C9" s="3" t="s">
        <v>75</v>
      </c>
    </row>
    <row r="10" spans="1:4" x14ac:dyDescent="0.35">
      <c r="C10" s="3" t="s">
        <v>7</v>
      </c>
    </row>
    <row r="12" spans="1:4" ht="20.399999999999999" x14ac:dyDescent="0.35">
      <c r="A12" s="246" t="s">
        <v>8</v>
      </c>
      <c r="B12" s="246"/>
      <c r="C12" s="246"/>
      <c r="D12" s="246"/>
    </row>
    <row r="13" spans="1:4" x14ac:dyDescent="0.35">
      <c r="A13" s="203"/>
      <c r="B13" s="203"/>
      <c r="C13" s="203"/>
      <c r="D13" s="203"/>
    </row>
    <row r="14" spans="1:4" x14ac:dyDescent="0.35">
      <c r="A14" s="199"/>
      <c r="B14" s="199" t="s">
        <v>78</v>
      </c>
      <c r="C14" s="199"/>
      <c r="D14" s="199"/>
    </row>
    <row r="15" spans="1:4" x14ac:dyDescent="0.35">
      <c r="A15" s="241" t="s">
        <v>10</v>
      </c>
      <c r="B15" s="241"/>
      <c r="C15" s="241"/>
      <c r="D15" s="241"/>
    </row>
    <row r="16" spans="1:4" x14ac:dyDescent="0.35">
      <c r="A16" s="240" t="s">
        <v>53</v>
      </c>
      <c r="B16" s="240"/>
      <c r="C16" s="240"/>
      <c r="D16" s="240"/>
    </row>
    <row r="17" spans="1:14" x14ac:dyDescent="0.35">
      <c r="A17" s="241" t="s">
        <v>11</v>
      </c>
      <c r="B17" s="241"/>
      <c r="C17" s="241"/>
      <c r="D17" s="241"/>
    </row>
    <row r="18" spans="1:14" x14ac:dyDescent="0.35">
      <c r="A18" s="199"/>
      <c r="B18" s="243" t="s">
        <v>54</v>
      </c>
      <c r="C18" s="243"/>
      <c r="D18" s="243"/>
      <c r="E18" s="243"/>
    </row>
    <row r="19" spans="1:14" x14ac:dyDescent="0.35">
      <c r="A19" s="241" t="s">
        <v>12</v>
      </c>
      <c r="B19" s="241"/>
      <c r="C19" s="241"/>
      <c r="D19" s="241"/>
    </row>
    <row r="20" spans="1:14" x14ac:dyDescent="0.35">
      <c r="A20" s="319"/>
      <c r="B20" s="320" t="s">
        <v>124</v>
      </c>
      <c r="C20" s="320"/>
      <c r="D20" s="320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x14ac:dyDescent="0.35">
      <c r="A21" s="321" t="s">
        <v>13</v>
      </c>
      <c r="B21" s="321"/>
      <c r="C21" s="321"/>
      <c r="D21" s="321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 x14ac:dyDescent="0.35">
      <c r="A22" s="322"/>
      <c r="B22" s="288" t="s">
        <v>60</v>
      </c>
      <c r="C22" s="288"/>
      <c r="D22" s="288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1:14" x14ac:dyDescent="0.35">
      <c r="A23" s="322"/>
      <c r="B23" s="288"/>
      <c r="C23" s="288"/>
      <c r="D23" s="288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1:14" x14ac:dyDescent="0.35">
      <c r="A24" s="322"/>
      <c r="B24" s="288" t="s">
        <v>107</v>
      </c>
      <c r="C24" s="288"/>
      <c r="D24" s="288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1:14" x14ac:dyDescent="0.35">
      <c r="A25" s="322"/>
      <c r="B25" s="288"/>
      <c r="C25" s="288"/>
      <c r="D25" s="288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1:14" x14ac:dyDescent="0.35">
      <c r="A26" s="322"/>
      <c r="B26" s="288" t="s">
        <v>35</v>
      </c>
      <c r="C26" s="288"/>
      <c r="D26" s="288"/>
      <c r="E26" s="13"/>
      <c r="F26" s="13" t="s">
        <v>29</v>
      </c>
      <c r="G26" s="13"/>
      <c r="H26" s="13"/>
      <c r="I26" s="13"/>
      <c r="J26" s="13"/>
      <c r="K26" s="13"/>
      <c r="L26" s="13"/>
      <c r="M26" s="13"/>
      <c r="N26" s="13"/>
    </row>
    <row r="27" spans="1:14" x14ac:dyDescent="0.35">
      <c r="A27" s="322"/>
      <c r="B27" s="288"/>
      <c r="C27" s="288"/>
      <c r="D27" s="288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1:14" ht="33.6" customHeight="1" x14ac:dyDescent="0.35">
      <c r="A28" s="323" t="s">
        <v>77</v>
      </c>
      <c r="B28" s="323"/>
      <c r="C28" s="323"/>
      <c r="D28" s="323"/>
      <c r="E28" s="323"/>
      <c r="F28" s="323"/>
      <c r="G28" s="323"/>
      <c r="H28" s="323"/>
      <c r="I28" s="323"/>
      <c r="J28" s="323"/>
      <c r="K28" s="323"/>
      <c r="L28" s="323"/>
      <c r="M28" s="323"/>
      <c r="N28" s="323"/>
    </row>
    <row r="29" spans="1:14" x14ac:dyDescent="0.35">
      <c r="A29" s="288"/>
      <c r="B29" s="288"/>
      <c r="C29" s="288"/>
      <c r="D29" s="288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1:14" s="8" customFormat="1" ht="36" x14ac:dyDescent="0.3">
      <c r="A30" s="100" t="s">
        <v>14</v>
      </c>
      <c r="B30" s="74" t="s">
        <v>15</v>
      </c>
      <c r="C30" s="74" t="s">
        <v>16</v>
      </c>
      <c r="D30" s="100" t="s">
        <v>17</v>
      </c>
      <c r="E30" s="301" t="s">
        <v>18</v>
      </c>
      <c r="F30" s="302"/>
      <c r="G30" s="301" t="s">
        <v>19</v>
      </c>
      <c r="H30" s="302"/>
      <c r="I30" s="301" t="s">
        <v>20</v>
      </c>
      <c r="J30" s="302"/>
      <c r="K30" s="301" t="s">
        <v>21</v>
      </c>
      <c r="L30" s="302"/>
      <c r="M30" s="74" t="s">
        <v>22</v>
      </c>
      <c r="N30" s="74" t="s">
        <v>23</v>
      </c>
    </row>
    <row r="31" spans="1:14" s="8" customFormat="1" ht="19.5" hidden="1" customHeight="1" x14ac:dyDescent="0.35">
      <c r="A31" s="21">
        <v>1</v>
      </c>
      <c r="B31" s="21" t="str">
        <f>'[18]Зведена 1к І с'!$D$13</f>
        <v>Батютенко А.В.</v>
      </c>
      <c r="C31" s="173" t="s">
        <v>46</v>
      </c>
      <c r="D31" s="276">
        <f>'[18]Зведена 1к І с'!$AO$13*0.9</f>
        <v>80.19</v>
      </c>
      <c r="E31" s="173"/>
      <c r="F31" s="223"/>
      <c r="G31" s="173">
        <v>10</v>
      </c>
      <c r="H31" s="223">
        <f>G31*0.03</f>
        <v>0.3</v>
      </c>
      <c r="I31" s="173"/>
      <c r="J31" s="223"/>
      <c r="K31" s="173"/>
      <c r="L31" s="223"/>
      <c r="M31" s="276">
        <f>D31+H31</f>
        <v>80.489999999999995</v>
      </c>
      <c r="N31" s="173"/>
    </row>
    <row r="32" spans="1:14" s="8" customFormat="1" ht="19.5" customHeight="1" x14ac:dyDescent="0.35">
      <c r="A32" s="21">
        <v>1</v>
      </c>
      <c r="B32" s="21" t="str">
        <f>'[25]Зведена 1к І с'!$D$13</f>
        <v>Наталіч М.А.</v>
      </c>
      <c r="C32" s="173" t="s">
        <v>24</v>
      </c>
      <c r="D32" s="276">
        <f>'[26]Зведена 1к ІІ с'!$Y$13*0.9</f>
        <v>84.712500000000006</v>
      </c>
      <c r="E32" s="173"/>
      <c r="F32" s="223">
        <f>E32*0.03</f>
        <v>0</v>
      </c>
      <c r="G32" s="173">
        <v>10</v>
      </c>
      <c r="H32" s="223">
        <f>G32*0.03</f>
        <v>0.3</v>
      </c>
      <c r="I32" s="173"/>
      <c r="J32" s="223">
        <f>I32*0.02</f>
        <v>0</v>
      </c>
      <c r="K32" s="173"/>
      <c r="L32" s="223">
        <f>K32*0.02</f>
        <v>0</v>
      </c>
      <c r="M32" s="276">
        <f>D32+F32+H32+J32+L32</f>
        <v>85.012500000000003</v>
      </c>
      <c r="N32" s="173" t="s">
        <v>49</v>
      </c>
    </row>
    <row r="33" spans="1:14" s="8" customFormat="1" ht="19.5" customHeight="1" x14ac:dyDescent="0.35">
      <c r="A33" s="21">
        <v>2</v>
      </c>
      <c r="B33" s="21" t="str">
        <f>'[25]Зведена 1к І с'!$D$11</f>
        <v>Гасенко К.Р.</v>
      </c>
      <c r="C33" s="173" t="s">
        <v>24</v>
      </c>
      <c r="D33" s="276">
        <f>'[26]Зведена 1к ІІ с'!$Y$11*0.9</f>
        <v>76.725000000000009</v>
      </c>
      <c r="E33" s="173"/>
      <c r="F33" s="223">
        <f>E33*0.03</f>
        <v>0</v>
      </c>
      <c r="G33" s="173">
        <v>10</v>
      </c>
      <c r="H33" s="223">
        <f>G33*0.03</f>
        <v>0.3</v>
      </c>
      <c r="I33" s="173"/>
      <c r="J33" s="223">
        <f>I33*0.02</f>
        <v>0</v>
      </c>
      <c r="K33" s="173"/>
      <c r="L33" s="223">
        <f>K33*0.02</f>
        <v>0</v>
      </c>
      <c r="M33" s="276">
        <f>D33+F33+H33+J33+L33</f>
        <v>77.025000000000006</v>
      </c>
      <c r="N33" s="173" t="s">
        <v>100</v>
      </c>
    </row>
    <row r="34" spans="1:14" s="8" customFormat="1" ht="19.5" customHeight="1" x14ac:dyDescent="0.35">
      <c r="A34" s="21">
        <v>3</v>
      </c>
      <c r="B34" s="21" t="str">
        <f>'[25]Зведена 1к І с'!$D$12</f>
        <v>Зорька Ю.О.</v>
      </c>
      <c r="C34" s="173" t="s">
        <v>46</v>
      </c>
      <c r="D34" s="276">
        <f>'[26]Зведена 1к ІІ с'!$Y$12*0.9</f>
        <v>76.5</v>
      </c>
      <c r="E34" s="173"/>
      <c r="F34" s="223">
        <f>E34*0.03</f>
        <v>0</v>
      </c>
      <c r="G34" s="173"/>
      <c r="H34" s="223">
        <f>G34*0.03</f>
        <v>0</v>
      </c>
      <c r="I34" s="173"/>
      <c r="J34" s="223">
        <f>I34*0.02</f>
        <v>0</v>
      </c>
      <c r="K34" s="173"/>
      <c r="L34" s="223">
        <f>K34*0.02</f>
        <v>0</v>
      </c>
      <c r="M34" s="276">
        <f>D34+F34+H34+J34+L34</f>
        <v>76.5</v>
      </c>
      <c r="N34" s="173"/>
    </row>
    <row r="35" spans="1:14" s="8" customFormat="1" ht="19.5" customHeight="1" x14ac:dyDescent="0.35">
      <c r="A35" s="21">
        <v>4</v>
      </c>
      <c r="B35" s="21" t="str">
        <f>'[25]Зведена 1к І с'!$D$14</f>
        <v>Шелудько Д.В.</v>
      </c>
      <c r="C35" s="173" t="s">
        <v>46</v>
      </c>
      <c r="D35" s="276">
        <f>'[26]Зведена 1к ІІ с'!$Y$14*0.9</f>
        <v>68.962500000000006</v>
      </c>
      <c r="E35" s="173"/>
      <c r="F35" s="223">
        <f>E35*0.03</f>
        <v>0</v>
      </c>
      <c r="G35" s="173"/>
      <c r="H35" s="223">
        <f>G35*0.03</f>
        <v>0</v>
      </c>
      <c r="I35" s="173"/>
      <c r="J35" s="223">
        <f>I35*0.02</f>
        <v>0</v>
      </c>
      <c r="K35" s="173"/>
      <c r="L35" s="223">
        <f>K35*0.02</f>
        <v>0</v>
      </c>
      <c r="M35" s="276">
        <f>D35+F35+H35+J35+L35</f>
        <v>68.962500000000006</v>
      </c>
      <c r="N35" s="173"/>
    </row>
    <row r="36" spans="1:14" s="8" customFormat="1" ht="19.5" hidden="1" customHeight="1" x14ac:dyDescent="0.35">
      <c r="A36" s="21"/>
      <c r="B36" s="21"/>
      <c r="C36" s="173"/>
      <c r="D36" s="276"/>
      <c r="E36" s="173"/>
      <c r="F36" s="223"/>
      <c r="G36" s="173"/>
      <c r="H36" s="223"/>
      <c r="I36" s="173"/>
      <c r="J36" s="223"/>
      <c r="K36" s="173"/>
      <c r="L36" s="223"/>
      <c r="M36" s="276"/>
      <c r="N36" s="173"/>
    </row>
    <row r="37" spans="1:14" s="8" customFormat="1" ht="19.5" hidden="1" customHeight="1" x14ac:dyDescent="0.35">
      <c r="A37" s="21"/>
      <c r="B37" s="21"/>
      <c r="C37" s="173"/>
      <c r="D37" s="276"/>
      <c r="E37" s="173"/>
      <c r="F37" s="223"/>
      <c r="G37" s="173"/>
      <c r="H37" s="223"/>
      <c r="I37" s="173"/>
      <c r="J37" s="223"/>
      <c r="K37" s="173"/>
      <c r="L37" s="223"/>
      <c r="M37" s="276"/>
      <c r="N37" s="173"/>
    </row>
    <row r="38" spans="1:14" s="8" customFormat="1" ht="19.5" hidden="1" customHeight="1" x14ac:dyDescent="0.35">
      <c r="A38" s="21"/>
      <c r="B38" s="21"/>
      <c r="C38" s="173"/>
      <c r="D38" s="276"/>
      <c r="E38" s="173"/>
      <c r="F38" s="223"/>
      <c r="G38" s="173"/>
      <c r="H38" s="223"/>
      <c r="I38" s="173"/>
      <c r="J38" s="223"/>
      <c r="K38" s="173"/>
      <c r="L38" s="223"/>
      <c r="M38" s="276"/>
      <c r="N38" s="173"/>
    </row>
    <row r="39" spans="1:14" s="8" customFormat="1" ht="19.5" hidden="1" customHeight="1" x14ac:dyDescent="0.35">
      <c r="A39" s="21"/>
      <c r="B39" s="21"/>
      <c r="C39" s="173"/>
      <c r="D39" s="276"/>
      <c r="E39" s="173"/>
      <c r="F39" s="223"/>
      <c r="G39" s="173"/>
      <c r="H39" s="223"/>
      <c r="I39" s="173"/>
      <c r="J39" s="223"/>
      <c r="K39" s="173"/>
      <c r="L39" s="223"/>
      <c r="M39" s="276"/>
      <c r="N39" s="173"/>
    </row>
    <row r="40" spans="1:14" s="8" customFormat="1" ht="19.5" hidden="1" customHeight="1" x14ac:dyDescent="0.35">
      <c r="A40" s="21"/>
      <c r="B40" s="21"/>
      <c r="C40" s="173"/>
      <c r="D40" s="276"/>
      <c r="E40" s="173"/>
      <c r="F40" s="223"/>
      <c r="G40" s="173"/>
      <c r="H40" s="223"/>
      <c r="I40" s="173"/>
      <c r="J40" s="223"/>
      <c r="K40" s="173"/>
      <c r="L40" s="223"/>
      <c r="M40" s="276"/>
      <c r="N40" s="173"/>
    </row>
    <row r="41" spans="1:14" s="8" customFormat="1" ht="19.5" hidden="1" customHeight="1" x14ac:dyDescent="0.35">
      <c r="A41" s="21"/>
      <c r="B41" s="21"/>
      <c r="C41" s="173"/>
      <c r="D41" s="276"/>
      <c r="E41" s="173"/>
      <c r="F41" s="223"/>
      <c r="G41" s="173"/>
      <c r="H41" s="223"/>
      <c r="I41" s="173"/>
      <c r="J41" s="223"/>
      <c r="K41" s="173"/>
      <c r="L41" s="223"/>
      <c r="M41" s="276"/>
      <c r="N41" s="173"/>
    </row>
    <row r="42" spans="1:14" s="8" customFormat="1" ht="19.5" hidden="1" customHeight="1" x14ac:dyDescent="0.35">
      <c r="A42" s="21"/>
      <c r="B42" s="21"/>
      <c r="C42" s="173"/>
      <c r="D42" s="276"/>
      <c r="E42" s="173"/>
      <c r="F42" s="223"/>
      <c r="G42" s="173"/>
      <c r="H42" s="223"/>
      <c r="I42" s="173"/>
      <c r="J42" s="223"/>
      <c r="K42" s="173"/>
      <c r="L42" s="223"/>
      <c r="M42" s="276"/>
      <c r="N42" s="173"/>
    </row>
    <row r="43" spans="1:14" s="8" customFormat="1" ht="19.5" hidden="1" customHeight="1" x14ac:dyDescent="0.35">
      <c r="A43" s="21"/>
      <c r="B43" s="21"/>
      <c r="C43" s="173"/>
      <c r="D43" s="276"/>
      <c r="E43" s="173"/>
      <c r="F43" s="223"/>
      <c r="G43" s="173"/>
      <c r="H43" s="223"/>
      <c r="I43" s="173"/>
      <c r="J43" s="223"/>
      <c r="K43" s="173"/>
      <c r="L43" s="223"/>
      <c r="M43" s="276"/>
      <c r="N43" s="173"/>
    </row>
    <row r="44" spans="1:14" s="8" customFormat="1" ht="19.5" hidden="1" customHeight="1" x14ac:dyDescent="0.35">
      <c r="A44" s="21"/>
      <c r="B44" s="21"/>
      <c r="C44" s="173"/>
      <c r="D44" s="276"/>
      <c r="E44" s="173"/>
      <c r="F44" s="223"/>
      <c r="G44" s="173"/>
      <c r="H44" s="223"/>
      <c r="I44" s="173"/>
      <c r="J44" s="223"/>
      <c r="K44" s="173"/>
      <c r="L44" s="223"/>
      <c r="M44" s="276"/>
      <c r="N44" s="173"/>
    </row>
    <row r="45" spans="1:14" s="8" customFormat="1" ht="19.5" hidden="1" customHeight="1" x14ac:dyDescent="0.35">
      <c r="A45" s="21"/>
      <c r="B45" s="21"/>
      <c r="C45" s="173"/>
      <c r="D45" s="276"/>
      <c r="E45" s="173"/>
      <c r="F45" s="223"/>
      <c r="G45" s="173"/>
      <c r="H45" s="223"/>
      <c r="I45" s="173"/>
      <c r="J45" s="223"/>
      <c r="K45" s="173"/>
      <c r="L45" s="223"/>
      <c r="M45" s="276"/>
      <c r="N45" s="173"/>
    </row>
    <row r="46" spans="1:14" s="8" customFormat="1" ht="19.5" hidden="1" customHeight="1" x14ac:dyDescent="0.35">
      <c r="A46" s="21"/>
      <c r="B46" s="21"/>
      <c r="C46" s="173"/>
      <c r="D46" s="276"/>
      <c r="E46" s="173"/>
      <c r="F46" s="223"/>
      <c r="G46" s="173"/>
      <c r="H46" s="223"/>
      <c r="I46" s="173"/>
      <c r="J46" s="223"/>
      <c r="K46" s="173"/>
      <c r="L46" s="223"/>
      <c r="M46" s="276"/>
      <c r="N46" s="173"/>
    </row>
    <row r="47" spans="1:14" s="8" customFormat="1" ht="19.5" hidden="1" customHeight="1" x14ac:dyDescent="0.35">
      <c r="A47" s="21"/>
      <c r="B47" s="21"/>
      <c r="C47" s="173"/>
      <c r="D47" s="276"/>
      <c r="E47" s="173"/>
      <c r="F47" s="223"/>
      <c r="G47" s="173"/>
      <c r="H47" s="223"/>
      <c r="I47" s="173"/>
      <c r="J47" s="223"/>
      <c r="K47" s="173"/>
      <c r="L47" s="223"/>
      <c r="M47" s="276"/>
      <c r="N47" s="173"/>
    </row>
    <row r="48" spans="1:14" s="8" customFormat="1" ht="19.5" hidden="1" customHeight="1" x14ac:dyDescent="0.35">
      <c r="A48" s="21"/>
      <c r="B48" s="21"/>
      <c r="C48" s="173"/>
      <c r="D48" s="276"/>
      <c r="E48" s="173"/>
      <c r="F48" s="223"/>
      <c r="G48" s="173"/>
      <c r="H48" s="223"/>
      <c r="I48" s="173"/>
      <c r="J48" s="223"/>
      <c r="K48" s="173"/>
      <c r="L48" s="223"/>
      <c r="M48" s="276"/>
      <c r="N48" s="173"/>
    </row>
    <row r="49" spans="1:14" s="8" customFormat="1" ht="19.5" hidden="1" customHeight="1" x14ac:dyDescent="0.35">
      <c r="A49" s="21"/>
      <c r="B49" s="21"/>
      <c r="C49" s="173"/>
      <c r="D49" s="276"/>
      <c r="E49" s="173"/>
      <c r="F49" s="223"/>
      <c r="G49" s="173"/>
      <c r="H49" s="223"/>
      <c r="I49" s="173"/>
      <c r="J49" s="223"/>
      <c r="K49" s="173"/>
      <c r="L49" s="223"/>
      <c r="M49" s="276"/>
      <c r="N49" s="173"/>
    </row>
    <row r="50" spans="1:14" s="8" customFormat="1" ht="19.5" hidden="1" customHeight="1" x14ac:dyDescent="0.35">
      <c r="A50" s="21"/>
      <c r="B50" s="21"/>
      <c r="C50" s="173"/>
      <c r="D50" s="276"/>
      <c r="E50" s="173"/>
      <c r="F50" s="223"/>
      <c r="G50" s="173"/>
      <c r="H50" s="223"/>
      <c r="I50" s="173"/>
      <c r="J50" s="223"/>
      <c r="K50" s="173"/>
      <c r="L50" s="223"/>
      <c r="M50" s="276"/>
      <c r="N50" s="173"/>
    </row>
    <row r="51" spans="1:14" s="8" customFormat="1" ht="19.5" hidden="1" customHeight="1" x14ac:dyDescent="0.35">
      <c r="A51" s="21"/>
      <c r="B51" s="21"/>
      <c r="C51" s="173"/>
      <c r="D51" s="276"/>
      <c r="E51" s="173"/>
      <c r="F51" s="223"/>
      <c r="G51" s="173"/>
      <c r="H51" s="223"/>
      <c r="I51" s="173"/>
      <c r="J51" s="223"/>
      <c r="K51" s="173"/>
      <c r="L51" s="223"/>
      <c r="M51" s="276"/>
      <c r="N51" s="173"/>
    </row>
    <row r="52" spans="1:14" s="8" customFormat="1" ht="19.5" hidden="1" customHeight="1" x14ac:dyDescent="0.35">
      <c r="A52" s="21"/>
      <c r="B52" s="21"/>
      <c r="C52" s="173"/>
      <c r="D52" s="276"/>
      <c r="E52" s="173"/>
      <c r="F52" s="223"/>
      <c r="G52" s="173"/>
      <c r="H52" s="223"/>
      <c r="I52" s="173"/>
      <c r="J52" s="223"/>
      <c r="K52" s="173"/>
      <c r="L52" s="223"/>
      <c r="M52" s="276"/>
      <c r="N52" s="173"/>
    </row>
    <row r="53" spans="1:14" s="8" customFormat="1" ht="19.5" hidden="1" customHeight="1" x14ac:dyDescent="0.35">
      <c r="A53" s="21"/>
      <c r="B53" s="21"/>
      <c r="C53" s="173"/>
      <c r="D53" s="276"/>
      <c r="E53" s="173"/>
      <c r="F53" s="223"/>
      <c r="G53" s="173"/>
      <c r="H53" s="223"/>
      <c r="I53" s="173"/>
      <c r="J53" s="223"/>
      <c r="K53" s="173"/>
      <c r="L53" s="223"/>
      <c r="M53" s="276"/>
      <c r="N53" s="173"/>
    </row>
    <row r="54" spans="1:14" s="8" customFormat="1" ht="19.5" hidden="1" customHeight="1" x14ac:dyDescent="0.35">
      <c r="A54" s="21"/>
      <c r="B54" s="21"/>
      <c r="C54" s="173"/>
      <c r="D54" s="276"/>
      <c r="E54" s="173"/>
      <c r="F54" s="223"/>
      <c r="G54" s="173"/>
      <c r="H54" s="223"/>
      <c r="I54" s="173"/>
      <c r="J54" s="223"/>
      <c r="K54" s="173"/>
      <c r="L54" s="223"/>
      <c r="M54" s="276"/>
      <c r="N54" s="173"/>
    </row>
    <row r="55" spans="1:14" s="8" customFormat="1" ht="19.5" hidden="1" customHeight="1" x14ac:dyDescent="0.35">
      <c r="A55" s="21"/>
      <c r="B55" s="21"/>
      <c r="C55" s="173"/>
      <c r="D55" s="276"/>
      <c r="E55" s="173"/>
      <c r="F55" s="223"/>
      <c r="G55" s="173"/>
      <c r="H55" s="223"/>
      <c r="I55" s="173"/>
      <c r="J55" s="223"/>
      <c r="K55" s="173"/>
      <c r="L55" s="223"/>
      <c r="M55" s="276"/>
      <c r="N55" s="173"/>
    </row>
    <row r="56" spans="1:14" s="8" customFormat="1" ht="19.5" hidden="1" customHeight="1" x14ac:dyDescent="0.35">
      <c r="A56" s="21"/>
      <c r="B56" s="21"/>
      <c r="C56" s="173"/>
      <c r="D56" s="276"/>
      <c r="E56" s="173"/>
      <c r="F56" s="223"/>
      <c r="G56" s="173"/>
      <c r="H56" s="223"/>
      <c r="I56" s="173"/>
      <c r="J56" s="223"/>
      <c r="K56" s="173"/>
      <c r="L56" s="223"/>
      <c r="M56" s="276"/>
      <c r="N56" s="173"/>
    </row>
    <row r="57" spans="1:14" s="8" customFormat="1" ht="19.5" hidden="1" customHeight="1" x14ac:dyDescent="0.35">
      <c r="A57" s="21"/>
      <c r="B57" s="21"/>
      <c r="C57" s="173"/>
      <c r="D57" s="276"/>
      <c r="E57" s="173"/>
      <c r="F57" s="223"/>
      <c r="G57" s="173"/>
      <c r="H57" s="223"/>
      <c r="I57" s="173"/>
      <c r="J57" s="223"/>
      <c r="K57" s="173"/>
      <c r="L57" s="223"/>
      <c r="M57" s="276"/>
      <c r="N57" s="173"/>
    </row>
    <row r="58" spans="1:14" s="8" customFormat="1" ht="19.5" hidden="1" customHeight="1" x14ac:dyDescent="0.35">
      <c r="A58" s="21"/>
      <c r="B58" s="21"/>
      <c r="C58" s="173"/>
      <c r="D58" s="276"/>
      <c r="E58" s="173"/>
      <c r="F58" s="223"/>
      <c r="G58" s="173"/>
      <c r="H58" s="223"/>
      <c r="I58" s="173"/>
      <c r="J58" s="223"/>
      <c r="K58" s="173"/>
      <c r="L58" s="223"/>
      <c r="M58" s="276"/>
      <c r="N58" s="173"/>
    </row>
    <row r="59" spans="1:14" s="8" customFormat="1" ht="19.5" hidden="1" customHeight="1" x14ac:dyDescent="0.35">
      <c r="A59" s="21"/>
      <c r="B59" s="21"/>
      <c r="C59" s="173"/>
      <c r="D59" s="276"/>
      <c r="E59" s="173"/>
      <c r="F59" s="223"/>
      <c r="G59" s="173"/>
      <c r="H59" s="223"/>
      <c r="I59" s="173"/>
      <c r="J59" s="223"/>
      <c r="K59" s="173"/>
      <c r="L59" s="223"/>
      <c r="M59" s="276"/>
      <c r="N59" s="173"/>
    </row>
    <row r="60" spans="1:14" s="8" customFormat="1" ht="19.5" hidden="1" customHeight="1" x14ac:dyDescent="0.35">
      <c r="A60" s="21"/>
      <c r="B60" s="21"/>
      <c r="C60" s="173"/>
      <c r="D60" s="276"/>
      <c r="E60" s="173"/>
      <c r="F60" s="223"/>
      <c r="G60" s="173"/>
      <c r="H60" s="223"/>
      <c r="I60" s="173"/>
      <c r="J60" s="223"/>
      <c r="K60" s="173"/>
      <c r="L60" s="223"/>
      <c r="M60" s="276"/>
      <c r="N60" s="173"/>
    </row>
    <row r="61" spans="1:14" s="8" customFormat="1" ht="19.5" hidden="1" customHeight="1" x14ac:dyDescent="0.35">
      <c r="A61" s="21"/>
      <c r="B61" s="21"/>
      <c r="C61" s="173"/>
      <c r="D61" s="276"/>
      <c r="E61" s="173"/>
      <c r="F61" s="223"/>
      <c r="G61" s="173"/>
      <c r="H61" s="223"/>
      <c r="I61" s="173"/>
      <c r="J61" s="223"/>
      <c r="K61" s="173"/>
      <c r="L61" s="223"/>
      <c r="M61" s="276"/>
      <c r="N61" s="173"/>
    </row>
    <row r="62" spans="1:14" s="8" customFormat="1" ht="19.5" hidden="1" customHeight="1" x14ac:dyDescent="0.35">
      <c r="A62" s="21"/>
      <c r="B62" s="21"/>
      <c r="C62" s="173"/>
      <c r="D62" s="276"/>
      <c r="E62" s="173"/>
      <c r="F62" s="223"/>
      <c r="G62" s="173"/>
      <c r="H62" s="223"/>
      <c r="I62" s="173"/>
      <c r="J62" s="223"/>
      <c r="K62" s="173"/>
      <c r="L62" s="223"/>
      <c r="M62" s="276"/>
      <c r="N62" s="173"/>
    </row>
    <row r="63" spans="1:14" s="8" customFormat="1" ht="19.5" hidden="1" customHeight="1" x14ac:dyDescent="0.35">
      <c r="A63" s="21"/>
      <c r="B63" s="21"/>
      <c r="C63" s="173"/>
      <c r="D63" s="276"/>
      <c r="E63" s="173"/>
      <c r="F63" s="223"/>
      <c r="G63" s="173"/>
      <c r="H63" s="223"/>
      <c r="I63" s="173"/>
      <c r="J63" s="223"/>
      <c r="K63" s="173"/>
      <c r="L63" s="223"/>
      <c r="M63" s="276"/>
      <c r="N63" s="173"/>
    </row>
    <row r="64" spans="1:14" s="8" customFormat="1" ht="19.5" hidden="1" customHeight="1" x14ac:dyDescent="0.35">
      <c r="A64" s="21"/>
      <c r="B64" s="21"/>
      <c r="C64" s="173"/>
      <c r="D64" s="276"/>
      <c r="E64" s="173"/>
      <c r="F64" s="223"/>
      <c r="G64" s="173"/>
      <c r="H64" s="223"/>
      <c r="I64" s="173"/>
      <c r="J64" s="223"/>
      <c r="K64" s="173"/>
      <c r="L64" s="223"/>
      <c r="M64" s="276"/>
      <c r="N64" s="173"/>
    </row>
    <row r="65" spans="1:14" s="8" customFormat="1" ht="19.5" hidden="1" customHeight="1" x14ac:dyDescent="0.35">
      <c r="A65" s="21"/>
      <c r="B65" s="21"/>
      <c r="C65" s="173"/>
      <c r="D65" s="276"/>
      <c r="E65" s="173"/>
      <c r="F65" s="223"/>
      <c r="G65" s="173"/>
      <c r="H65" s="223"/>
      <c r="I65" s="173"/>
      <c r="J65" s="223"/>
      <c r="K65" s="173"/>
      <c r="L65" s="223"/>
      <c r="M65" s="276"/>
      <c r="N65" s="173"/>
    </row>
    <row r="66" spans="1:14" s="8" customFormat="1" ht="19.5" hidden="1" customHeight="1" x14ac:dyDescent="0.35">
      <c r="A66" s="21"/>
      <c r="B66" s="21"/>
      <c r="C66" s="173"/>
      <c r="D66" s="276"/>
      <c r="E66" s="173"/>
      <c r="F66" s="223"/>
      <c r="G66" s="173"/>
      <c r="H66" s="223"/>
      <c r="I66" s="173"/>
      <c r="J66" s="223"/>
      <c r="K66" s="173"/>
      <c r="L66" s="223"/>
      <c r="M66" s="276"/>
      <c r="N66" s="173"/>
    </row>
    <row r="67" spans="1:14" s="8" customFormat="1" ht="19.5" hidden="1" customHeight="1" x14ac:dyDescent="0.35">
      <c r="A67" s="21"/>
      <c r="B67" s="21"/>
      <c r="C67" s="173"/>
      <c r="D67" s="276"/>
      <c r="E67" s="173"/>
      <c r="F67" s="223"/>
      <c r="G67" s="173"/>
      <c r="H67" s="223"/>
      <c r="I67" s="173"/>
      <c r="J67" s="223"/>
      <c r="K67" s="173"/>
      <c r="L67" s="223"/>
      <c r="M67" s="276"/>
      <c r="N67" s="173"/>
    </row>
    <row r="68" spans="1:14" s="8" customFormat="1" ht="19.5" hidden="1" customHeight="1" x14ac:dyDescent="0.35">
      <c r="A68" s="21"/>
      <c r="B68" s="21"/>
      <c r="C68" s="173"/>
      <c r="D68" s="276"/>
      <c r="E68" s="173"/>
      <c r="F68" s="223"/>
      <c r="G68" s="173"/>
      <c r="H68" s="223"/>
      <c r="I68" s="173"/>
      <c r="J68" s="223"/>
      <c r="K68" s="173"/>
      <c r="L68" s="223"/>
      <c r="M68" s="276"/>
      <c r="N68" s="173"/>
    </row>
    <row r="69" spans="1:14" s="8" customFormat="1" ht="19.5" hidden="1" customHeight="1" x14ac:dyDescent="0.35">
      <c r="A69" s="21"/>
      <c r="B69" s="21"/>
      <c r="C69" s="173"/>
      <c r="D69" s="276"/>
      <c r="E69" s="173"/>
      <c r="F69" s="223"/>
      <c r="G69" s="173"/>
      <c r="H69" s="223"/>
      <c r="I69" s="173"/>
      <c r="J69" s="223"/>
      <c r="K69" s="173"/>
      <c r="L69" s="223"/>
      <c r="M69" s="276"/>
      <c r="N69" s="173"/>
    </row>
    <row r="70" spans="1:14" s="8" customFormat="1" ht="19.5" hidden="1" customHeight="1" x14ac:dyDescent="0.35">
      <c r="A70" s="21"/>
      <c r="B70" s="21"/>
      <c r="C70" s="173"/>
      <c r="D70" s="276"/>
      <c r="E70" s="173"/>
      <c r="F70" s="223"/>
      <c r="G70" s="173"/>
      <c r="H70" s="223"/>
      <c r="I70" s="173"/>
      <c r="J70" s="223"/>
      <c r="K70" s="173"/>
      <c r="L70" s="223"/>
      <c r="M70" s="276"/>
      <c r="N70" s="173"/>
    </row>
    <row r="71" spans="1:14" s="8" customFormat="1" ht="19.5" hidden="1" customHeight="1" x14ac:dyDescent="0.35">
      <c r="A71" s="21"/>
      <c r="B71" s="21"/>
      <c r="C71" s="173"/>
      <c r="D71" s="276"/>
      <c r="E71" s="173"/>
      <c r="F71" s="223"/>
      <c r="G71" s="173"/>
      <c r="H71" s="223"/>
      <c r="I71" s="173"/>
      <c r="J71" s="223"/>
      <c r="K71" s="173"/>
      <c r="L71" s="223"/>
      <c r="M71" s="276"/>
      <c r="N71" s="173"/>
    </row>
    <row r="72" spans="1:14" s="8" customFormat="1" ht="19.5" hidden="1" customHeight="1" x14ac:dyDescent="0.35">
      <c r="A72" s="21"/>
      <c r="B72" s="21"/>
      <c r="C72" s="173"/>
      <c r="D72" s="276"/>
      <c r="E72" s="173"/>
      <c r="F72" s="223"/>
      <c r="G72" s="173"/>
      <c r="H72" s="223"/>
      <c r="I72" s="173"/>
      <c r="J72" s="223"/>
      <c r="K72" s="173"/>
      <c r="L72" s="223"/>
      <c r="M72" s="276"/>
      <c r="N72" s="173"/>
    </row>
    <row r="73" spans="1:14" s="8" customFormat="1" ht="19.5" hidden="1" customHeight="1" x14ac:dyDescent="0.35">
      <c r="A73" s="21"/>
      <c r="B73" s="21"/>
      <c r="C73" s="173"/>
      <c r="D73" s="276"/>
      <c r="E73" s="173"/>
      <c r="F73" s="223"/>
      <c r="G73" s="173"/>
      <c r="H73" s="223"/>
      <c r="I73" s="173"/>
      <c r="J73" s="223"/>
      <c r="K73" s="173"/>
      <c r="L73" s="223"/>
      <c r="M73" s="276"/>
      <c r="N73" s="173"/>
    </row>
    <row r="74" spans="1:14" s="8" customFormat="1" ht="19.5" hidden="1" customHeight="1" x14ac:dyDescent="0.35">
      <c r="A74" s="21"/>
      <c r="B74" s="21"/>
      <c r="C74" s="173"/>
      <c r="D74" s="276"/>
      <c r="E74" s="173"/>
      <c r="F74" s="223"/>
      <c r="G74" s="173"/>
      <c r="H74" s="223"/>
      <c r="I74" s="173"/>
      <c r="J74" s="223"/>
      <c r="K74" s="173"/>
      <c r="L74" s="223"/>
      <c r="M74" s="276"/>
      <c r="N74" s="173"/>
    </row>
    <row r="75" spans="1:14" s="8" customFormat="1" ht="19.5" hidden="1" customHeight="1" x14ac:dyDescent="0.35">
      <c r="A75" s="21"/>
      <c r="B75" s="21"/>
      <c r="C75" s="173"/>
      <c r="D75" s="276"/>
      <c r="E75" s="173"/>
      <c r="F75" s="223"/>
      <c r="G75" s="173"/>
      <c r="H75" s="223"/>
      <c r="I75" s="173"/>
      <c r="J75" s="223"/>
      <c r="K75" s="173"/>
      <c r="L75" s="223"/>
      <c r="M75" s="276"/>
      <c r="N75" s="173"/>
    </row>
    <row r="76" spans="1:14" s="8" customFormat="1" ht="19.5" hidden="1" customHeight="1" x14ac:dyDescent="0.35">
      <c r="A76" s="21"/>
      <c r="B76" s="21"/>
      <c r="C76" s="173"/>
      <c r="D76" s="276"/>
      <c r="E76" s="173"/>
      <c r="F76" s="223"/>
      <c r="G76" s="173"/>
      <c r="H76" s="223"/>
      <c r="I76" s="173"/>
      <c r="J76" s="223"/>
      <c r="K76" s="173"/>
      <c r="L76" s="223"/>
      <c r="M76" s="276"/>
      <c r="N76" s="173"/>
    </row>
    <row r="77" spans="1:14" s="8" customFormat="1" ht="19.5" hidden="1" customHeight="1" x14ac:dyDescent="0.35">
      <c r="A77" s="21"/>
      <c r="B77" s="21"/>
      <c r="C77" s="173"/>
      <c r="D77" s="276"/>
      <c r="E77" s="173"/>
      <c r="F77" s="223"/>
      <c r="G77" s="173"/>
      <c r="H77" s="223"/>
      <c r="I77" s="173"/>
      <c r="J77" s="223"/>
      <c r="K77" s="173"/>
      <c r="L77" s="223"/>
      <c r="M77" s="276"/>
      <c r="N77" s="173"/>
    </row>
    <row r="78" spans="1:14" s="8" customFormat="1" ht="19.5" hidden="1" customHeight="1" x14ac:dyDescent="0.35">
      <c r="A78" s="21"/>
      <c r="B78" s="21"/>
      <c r="C78" s="173"/>
      <c r="D78" s="276"/>
      <c r="E78" s="173"/>
      <c r="F78" s="223"/>
      <c r="G78" s="173"/>
      <c r="H78" s="223"/>
      <c r="I78" s="173"/>
      <c r="J78" s="223"/>
      <c r="K78" s="173"/>
      <c r="L78" s="223"/>
      <c r="M78" s="276"/>
      <c r="N78" s="173"/>
    </row>
    <row r="79" spans="1:14" s="8" customFormat="1" ht="19.5" hidden="1" customHeight="1" x14ac:dyDescent="0.35">
      <c r="A79" s="21"/>
      <c r="B79" s="21"/>
      <c r="C79" s="173"/>
      <c r="D79" s="276"/>
      <c r="E79" s="173"/>
      <c r="F79" s="223"/>
      <c r="G79" s="173"/>
      <c r="H79" s="223"/>
      <c r="I79" s="173"/>
      <c r="J79" s="223"/>
      <c r="K79" s="173"/>
      <c r="L79" s="223"/>
      <c r="M79" s="276"/>
      <c r="N79" s="173"/>
    </row>
    <row r="80" spans="1:14" s="8" customFormat="1" ht="19.5" hidden="1" customHeight="1" x14ac:dyDescent="0.35">
      <c r="A80" s="21"/>
      <c r="B80" s="21"/>
      <c r="C80" s="173"/>
      <c r="D80" s="276"/>
      <c r="E80" s="173"/>
      <c r="F80" s="223"/>
      <c r="G80" s="173"/>
      <c r="H80" s="223"/>
      <c r="I80" s="173"/>
      <c r="J80" s="223"/>
      <c r="K80" s="173"/>
      <c r="L80" s="223"/>
      <c r="M80" s="276"/>
      <c r="N80" s="173"/>
    </row>
    <row r="81" spans="1:14" s="8" customFormat="1" ht="19.5" hidden="1" customHeight="1" x14ac:dyDescent="0.35">
      <c r="A81" s="21"/>
      <c r="B81" s="21"/>
      <c r="C81" s="173"/>
      <c r="D81" s="276"/>
      <c r="E81" s="173"/>
      <c r="F81" s="223"/>
      <c r="G81" s="173"/>
      <c r="H81" s="223"/>
      <c r="I81" s="173"/>
      <c r="J81" s="223"/>
      <c r="K81" s="173"/>
      <c r="L81" s="223"/>
      <c r="M81" s="276"/>
      <c r="N81" s="173"/>
    </row>
    <row r="82" spans="1:14" s="8" customFormat="1" ht="19.5" hidden="1" customHeight="1" x14ac:dyDescent="0.35">
      <c r="A82" s="21"/>
      <c r="B82" s="21"/>
      <c r="C82" s="173"/>
      <c r="D82" s="276"/>
      <c r="E82" s="173"/>
      <c r="F82" s="223"/>
      <c r="G82" s="173"/>
      <c r="H82" s="223"/>
      <c r="I82" s="173"/>
      <c r="J82" s="223"/>
      <c r="K82" s="173"/>
      <c r="L82" s="223"/>
      <c r="M82" s="276"/>
      <c r="N82" s="173"/>
    </row>
    <row r="83" spans="1:14" s="8" customFormat="1" ht="19.5" hidden="1" customHeight="1" x14ac:dyDescent="0.35">
      <c r="A83" s="21"/>
      <c r="B83" s="21"/>
      <c r="C83" s="173"/>
      <c r="D83" s="276"/>
      <c r="E83" s="173"/>
      <c r="F83" s="223"/>
      <c r="G83" s="173"/>
      <c r="H83" s="223"/>
      <c r="I83" s="173"/>
      <c r="J83" s="223"/>
      <c r="K83" s="173"/>
      <c r="L83" s="223"/>
      <c r="M83" s="276"/>
      <c r="N83" s="173"/>
    </row>
    <row r="84" spans="1:14" s="8" customFormat="1" ht="19.5" hidden="1" customHeight="1" x14ac:dyDescent="0.35">
      <c r="A84" s="21"/>
      <c r="B84" s="21"/>
      <c r="C84" s="173"/>
      <c r="D84" s="276"/>
      <c r="E84" s="173"/>
      <c r="F84" s="223"/>
      <c r="G84" s="173"/>
      <c r="H84" s="223"/>
      <c r="I84" s="173"/>
      <c r="J84" s="223"/>
      <c r="K84" s="173"/>
      <c r="L84" s="223"/>
      <c r="M84" s="276"/>
      <c r="N84" s="173"/>
    </row>
    <row r="85" spans="1:14" s="8" customFormat="1" ht="19.5" hidden="1" customHeight="1" x14ac:dyDescent="0.35">
      <c r="A85" s="21"/>
      <c r="B85" s="21"/>
      <c r="C85" s="173"/>
      <c r="D85" s="276"/>
      <c r="E85" s="173"/>
      <c r="F85" s="223"/>
      <c r="G85" s="173"/>
      <c r="H85" s="223"/>
      <c r="I85" s="173"/>
      <c r="J85" s="223"/>
      <c r="K85" s="173"/>
      <c r="L85" s="223"/>
      <c r="M85" s="276"/>
      <c r="N85" s="173"/>
    </row>
    <row r="86" spans="1:14" s="8" customFormat="1" ht="19.5" hidden="1" customHeight="1" x14ac:dyDescent="0.35">
      <c r="A86" s="21"/>
      <c r="B86" s="21"/>
      <c r="C86" s="173"/>
      <c r="D86" s="276"/>
      <c r="E86" s="173"/>
      <c r="F86" s="223"/>
      <c r="G86" s="173"/>
      <c r="H86" s="223"/>
      <c r="I86" s="173"/>
      <c r="J86" s="223"/>
      <c r="K86" s="173"/>
      <c r="L86" s="223"/>
      <c r="M86" s="276"/>
      <c r="N86" s="173"/>
    </row>
    <row r="87" spans="1:14" s="8" customFormat="1" ht="19.5" hidden="1" customHeight="1" x14ac:dyDescent="0.35">
      <c r="A87" s="21"/>
      <c r="B87" s="21"/>
      <c r="C87" s="173"/>
      <c r="D87" s="276"/>
      <c r="E87" s="173"/>
      <c r="F87" s="223"/>
      <c r="G87" s="173"/>
      <c r="H87" s="223"/>
      <c r="I87" s="173"/>
      <c r="J87" s="223"/>
      <c r="K87" s="173"/>
      <c r="L87" s="223"/>
      <c r="M87" s="276"/>
      <c r="N87" s="173"/>
    </row>
    <row r="88" spans="1:14" s="8" customFormat="1" ht="19.5" hidden="1" customHeight="1" x14ac:dyDescent="0.35">
      <c r="A88" s="21"/>
      <c r="B88" s="21"/>
      <c r="C88" s="173"/>
      <c r="D88" s="276"/>
      <c r="E88" s="173"/>
      <c r="F88" s="223"/>
      <c r="G88" s="173"/>
      <c r="H88" s="223"/>
      <c r="I88" s="173"/>
      <c r="J88" s="223"/>
      <c r="K88" s="173"/>
      <c r="L88" s="223"/>
      <c r="M88" s="276"/>
      <c r="N88" s="173"/>
    </row>
    <row r="89" spans="1:14" s="8" customFormat="1" ht="19.5" hidden="1" customHeight="1" x14ac:dyDescent="0.35">
      <c r="A89" s="21"/>
      <c r="B89" s="21"/>
      <c r="C89" s="173"/>
      <c r="D89" s="276"/>
      <c r="E89" s="173"/>
      <c r="F89" s="223"/>
      <c r="G89" s="173"/>
      <c r="H89" s="223"/>
      <c r="I89" s="173"/>
      <c r="J89" s="223"/>
      <c r="K89" s="173"/>
      <c r="L89" s="223"/>
      <c r="M89" s="276"/>
      <c r="N89" s="173"/>
    </row>
    <row r="90" spans="1:14" s="8" customFormat="1" ht="19.5" hidden="1" customHeight="1" x14ac:dyDescent="0.35">
      <c r="A90" s="21"/>
      <c r="B90" s="21"/>
      <c r="C90" s="173"/>
      <c r="D90" s="276"/>
      <c r="E90" s="173"/>
      <c r="F90" s="223"/>
      <c r="G90" s="173"/>
      <c r="H90" s="223"/>
      <c r="I90" s="173"/>
      <c r="J90" s="223"/>
      <c r="K90" s="173"/>
      <c r="L90" s="223"/>
      <c r="M90" s="276"/>
      <c r="N90" s="173"/>
    </row>
    <row r="91" spans="1:14" s="8" customFormat="1" ht="19.5" hidden="1" customHeight="1" x14ac:dyDescent="0.35">
      <c r="A91" s="21"/>
      <c r="B91" s="21"/>
      <c r="C91" s="173"/>
      <c r="D91" s="276"/>
      <c r="E91" s="173"/>
      <c r="F91" s="223"/>
      <c r="G91" s="173"/>
      <c r="H91" s="223"/>
      <c r="I91" s="173"/>
      <c r="J91" s="223"/>
      <c r="K91" s="173"/>
      <c r="L91" s="223"/>
      <c r="M91" s="276"/>
      <c r="N91" s="173"/>
    </row>
    <row r="92" spans="1:14" s="8" customFormat="1" ht="19.5" hidden="1" customHeight="1" x14ac:dyDescent="0.35">
      <c r="A92" s="21"/>
      <c r="B92" s="21"/>
      <c r="C92" s="173"/>
      <c r="D92" s="276"/>
      <c r="E92" s="173"/>
      <c r="F92" s="223"/>
      <c r="G92" s="173"/>
      <c r="H92" s="223"/>
      <c r="I92" s="173"/>
      <c r="J92" s="223"/>
      <c r="K92" s="173"/>
      <c r="L92" s="223"/>
      <c r="M92" s="276"/>
      <c r="N92" s="173"/>
    </row>
    <row r="93" spans="1:14" s="8" customFormat="1" ht="19.5" hidden="1" customHeight="1" x14ac:dyDescent="0.35">
      <c r="A93" s="21"/>
      <c r="B93" s="21"/>
      <c r="C93" s="173"/>
      <c r="D93" s="276"/>
      <c r="E93" s="173"/>
      <c r="F93" s="223"/>
      <c r="G93" s="173"/>
      <c r="H93" s="223"/>
      <c r="I93" s="173"/>
      <c r="J93" s="223"/>
      <c r="K93" s="173"/>
      <c r="L93" s="223"/>
      <c r="M93" s="276"/>
      <c r="N93" s="173"/>
    </row>
    <row r="94" spans="1:14" s="8" customFormat="1" ht="19.5" hidden="1" customHeight="1" x14ac:dyDescent="0.35">
      <c r="A94" s="21"/>
      <c r="B94" s="21"/>
      <c r="C94" s="173"/>
      <c r="D94" s="276"/>
      <c r="E94" s="173"/>
      <c r="F94" s="223"/>
      <c r="G94" s="173"/>
      <c r="H94" s="223"/>
      <c r="I94" s="173"/>
      <c r="J94" s="223"/>
      <c r="K94" s="173"/>
      <c r="L94" s="223"/>
      <c r="M94" s="276"/>
      <c r="N94" s="173"/>
    </row>
    <row r="95" spans="1:14" s="8" customFormat="1" ht="19.5" hidden="1" customHeight="1" x14ac:dyDescent="0.35">
      <c r="A95" s="21"/>
      <c r="B95" s="21"/>
      <c r="C95" s="173"/>
      <c r="D95" s="276"/>
      <c r="E95" s="173"/>
      <c r="F95" s="223"/>
      <c r="G95" s="173"/>
      <c r="H95" s="223"/>
      <c r="I95" s="173"/>
      <c r="J95" s="223"/>
      <c r="K95" s="173"/>
      <c r="L95" s="223"/>
      <c r="M95" s="276"/>
      <c r="N95" s="173"/>
    </row>
    <row r="96" spans="1:14" s="8" customFormat="1" ht="19.5" hidden="1" customHeight="1" x14ac:dyDescent="0.35">
      <c r="A96" s="21"/>
      <c r="B96" s="21"/>
      <c r="C96" s="173"/>
      <c r="D96" s="276"/>
      <c r="E96" s="173"/>
      <c r="F96" s="223"/>
      <c r="G96" s="173"/>
      <c r="H96" s="223"/>
      <c r="I96" s="173"/>
      <c r="J96" s="223"/>
      <c r="K96" s="173"/>
      <c r="L96" s="223"/>
      <c r="M96" s="276"/>
      <c r="N96" s="173"/>
    </row>
    <row r="97" spans="1:15" s="8" customFormat="1" ht="19.5" hidden="1" customHeight="1" x14ac:dyDescent="0.35">
      <c r="A97" s="21"/>
      <c r="B97" s="21"/>
      <c r="C97" s="173"/>
      <c r="D97" s="276"/>
      <c r="E97" s="173"/>
      <c r="F97" s="223"/>
      <c r="G97" s="173"/>
      <c r="H97" s="223"/>
      <c r="I97" s="173"/>
      <c r="J97" s="223"/>
      <c r="K97" s="173"/>
      <c r="L97" s="223"/>
      <c r="M97" s="276"/>
      <c r="N97" s="173"/>
    </row>
    <row r="98" spans="1:15" s="8" customFormat="1" ht="19.5" hidden="1" customHeight="1" x14ac:dyDescent="0.35">
      <c r="A98" s="21"/>
      <c r="B98" s="21"/>
      <c r="C98" s="173"/>
      <c r="D98" s="276"/>
      <c r="E98" s="173"/>
      <c r="F98" s="223"/>
      <c r="G98" s="173"/>
      <c r="H98" s="223"/>
      <c r="I98" s="173"/>
      <c r="J98" s="223"/>
      <c r="K98" s="173"/>
      <c r="L98" s="223"/>
      <c r="M98" s="276"/>
      <c r="N98" s="173"/>
    </row>
    <row r="99" spans="1:15" s="8" customFormat="1" ht="19.5" hidden="1" customHeight="1" x14ac:dyDescent="0.35">
      <c r="A99" s="21"/>
      <c r="B99" s="21"/>
      <c r="C99" s="173"/>
      <c r="D99" s="276"/>
      <c r="E99" s="173"/>
      <c r="F99" s="223"/>
      <c r="G99" s="173"/>
      <c r="H99" s="223"/>
      <c r="I99" s="173"/>
      <c r="J99" s="223"/>
      <c r="K99" s="173"/>
      <c r="L99" s="223"/>
      <c r="M99" s="276"/>
      <c r="N99" s="173"/>
    </row>
    <row r="100" spans="1:15" s="8" customFormat="1" ht="19.5" hidden="1" customHeight="1" x14ac:dyDescent="0.35">
      <c r="A100" s="21"/>
      <c r="B100" s="21"/>
      <c r="C100" s="173"/>
      <c r="D100" s="276"/>
      <c r="E100" s="173"/>
      <c r="F100" s="223"/>
      <c r="G100" s="173"/>
      <c r="H100" s="223"/>
      <c r="I100" s="173"/>
      <c r="J100" s="223"/>
      <c r="K100" s="173"/>
      <c r="L100" s="223"/>
      <c r="M100" s="276"/>
      <c r="N100" s="173"/>
    </row>
    <row r="101" spans="1:15" s="8" customFormat="1" ht="19.5" hidden="1" customHeight="1" x14ac:dyDescent="0.35">
      <c r="A101" s="21"/>
      <c r="B101" s="21"/>
      <c r="C101" s="173"/>
      <c r="D101" s="276"/>
      <c r="E101" s="173"/>
      <c r="F101" s="223"/>
      <c r="G101" s="173"/>
      <c r="H101" s="223"/>
      <c r="I101" s="173"/>
      <c r="J101" s="223"/>
      <c r="K101" s="173"/>
      <c r="L101" s="223"/>
      <c r="M101" s="276"/>
      <c r="N101" s="173"/>
    </row>
    <row r="102" spans="1:15" s="8" customFormat="1" ht="19.5" hidden="1" customHeight="1" x14ac:dyDescent="0.35">
      <c r="A102" s="21"/>
      <c r="B102" s="21"/>
      <c r="C102" s="173"/>
      <c r="D102" s="276"/>
      <c r="E102" s="173"/>
      <c r="F102" s="223"/>
      <c r="G102" s="173"/>
      <c r="H102" s="223"/>
      <c r="I102" s="173"/>
      <c r="J102" s="223"/>
      <c r="K102" s="173"/>
      <c r="L102" s="223"/>
      <c r="M102" s="276"/>
      <c r="N102" s="173"/>
    </row>
    <row r="103" spans="1:15" s="8" customFormat="1" ht="19.5" hidden="1" customHeight="1" x14ac:dyDescent="0.35">
      <c r="A103" s="21"/>
      <c r="B103" s="21"/>
      <c r="C103" s="173"/>
      <c r="D103" s="276"/>
      <c r="E103" s="173"/>
      <c r="F103" s="223"/>
      <c r="G103" s="173"/>
      <c r="H103" s="223"/>
      <c r="I103" s="173"/>
      <c r="J103" s="223"/>
      <c r="K103" s="173"/>
      <c r="L103" s="223"/>
      <c r="M103" s="276"/>
      <c r="N103" s="173"/>
    </row>
    <row r="104" spans="1:15" hidden="1" x14ac:dyDescent="0.35">
      <c r="A104" s="21"/>
      <c r="B104" s="21"/>
      <c r="C104" s="173"/>
      <c r="D104" s="276"/>
      <c r="E104" s="173"/>
      <c r="F104" s="173"/>
      <c r="G104" s="173"/>
      <c r="H104" s="223"/>
      <c r="I104" s="173"/>
      <c r="J104" s="173"/>
      <c r="K104" s="173"/>
      <c r="L104" s="173"/>
      <c r="M104" s="276"/>
      <c r="N104" s="173"/>
    </row>
    <row r="105" spans="1:15" s="8" customFormat="1" hidden="1" x14ac:dyDescent="0.35">
      <c r="A105" s="31"/>
      <c r="B105" s="21"/>
      <c r="C105" s="173"/>
      <c r="D105" s="276"/>
      <c r="E105" s="173"/>
      <c r="F105" s="223"/>
      <c r="G105" s="173"/>
      <c r="H105" s="223"/>
      <c r="I105" s="173"/>
      <c r="J105" s="223"/>
      <c r="K105" s="173"/>
      <c r="L105" s="223"/>
      <c r="M105" s="276"/>
      <c r="N105" s="173"/>
    </row>
    <row r="106" spans="1:15" s="13" customFormat="1" hidden="1" x14ac:dyDescent="0.35">
      <c r="A106" s="9"/>
      <c r="B106" s="21"/>
      <c r="C106" s="173"/>
      <c r="D106" s="276"/>
      <c r="E106" s="173"/>
      <c r="F106" s="223"/>
      <c r="G106" s="173"/>
      <c r="H106" s="223"/>
      <c r="I106" s="173"/>
      <c r="J106" s="223"/>
      <c r="K106" s="173"/>
      <c r="L106" s="223"/>
      <c r="M106" s="276"/>
      <c r="N106" s="173"/>
    </row>
    <row r="107" spans="1:15" s="13" customFormat="1" hidden="1" x14ac:dyDescent="0.35">
      <c r="A107" s="9"/>
      <c r="B107" s="21"/>
      <c r="C107" s="74"/>
      <c r="D107" s="304"/>
      <c r="E107" s="263"/>
      <c r="F107" s="37"/>
      <c r="G107" s="263"/>
      <c r="H107" s="223"/>
      <c r="I107" s="263"/>
      <c r="J107" s="37"/>
      <c r="K107" s="263"/>
      <c r="L107" s="37"/>
      <c r="M107" s="276"/>
      <c r="N107" s="259"/>
    </row>
    <row r="108" spans="1:15" s="13" customFormat="1" ht="19.2" hidden="1" customHeight="1" x14ac:dyDescent="0.35">
      <c r="A108" s="21"/>
      <c r="B108" s="21"/>
      <c r="C108" s="74"/>
      <c r="D108" s="304"/>
      <c r="E108" s="263"/>
      <c r="F108" s="37"/>
      <c r="G108" s="263"/>
      <c r="H108" s="223"/>
      <c r="I108" s="263"/>
      <c r="J108" s="37"/>
      <c r="K108" s="263"/>
      <c r="L108" s="37"/>
      <c r="M108" s="276"/>
      <c r="N108" s="259"/>
    </row>
    <row r="109" spans="1:15" s="13" customFormat="1" ht="30" hidden="1" customHeight="1" x14ac:dyDescent="0.35">
      <c r="A109" s="21"/>
      <c r="B109" s="21"/>
      <c r="C109" s="173"/>
      <c r="D109" s="276"/>
      <c r="E109" s="173"/>
      <c r="F109" s="223"/>
      <c r="G109" s="173"/>
      <c r="H109" s="223"/>
      <c r="I109" s="173"/>
      <c r="J109" s="223"/>
      <c r="K109" s="173"/>
      <c r="L109" s="223"/>
      <c r="M109" s="276"/>
      <c r="N109" s="173"/>
    </row>
    <row r="110" spans="1:15" s="13" customFormat="1" hidden="1" x14ac:dyDescent="0.35">
      <c r="A110" s="9"/>
      <c r="B110" s="77"/>
      <c r="C110" s="173"/>
      <c r="D110" s="272"/>
      <c r="E110" s="263"/>
      <c r="F110" s="37"/>
      <c r="G110" s="263"/>
      <c r="H110" s="223"/>
      <c r="I110" s="263"/>
      <c r="J110" s="37"/>
      <c r="K110" s="263"/>
      <c r="L110" s="37"/>
      <c r="M110" s="276"/>
      <c r="N110" s="267"/>
    </row>
    <row r="111" spans="1:15" s="18" customFormat="1" hidden="1" x14ac:dyDescent="0.35">
      <c r="A111" s="9"/>
      <c r="B111" s="77"/>
      <c r="C111" s="173"/>
      <c r="D111" s="272"/>
      <c r="E111" s="263"/>
      <c r="F111" s="37"/>
      <c r="G111" s="263"/>
      <c r="H111" s="223"/>
      <c r="I111" s="263"/>
      <c r="J111" s="37"/>
      <c r="K111" s="263"/>
      <c r="L111" s="37"/>
      <c r="M111" s="276"/>
      <c r="N111" s="267"/>
      <c r="O111" s="13"/>
    </row>
    <row r="112" spans="1:15" s="13" customFormat="1" hidden="1" x14ac:dyDescent="0.35">
      <c r="A112" s="9"/>
      <c r="B112" s="77"/>
      <c r="C112" s="173"/>
      <c r="D112" s="272"/>
      <c r="E112" s="263"/>
      <c r="F112" s="37"/>
      <c r="G112" s="263"/>
      <c r="H112" s="223"/>
      <c r="I112" s="263"/>
      <c r="J112" s="37"/>
      <c r="K112" s="263"/>
      <c r="L112" s="37"/>
      <c r="M112" s="276"/>
      <c r="N112" s="259"/>
    </row>
    <row r="113" spans="1:15" s="18" customFormat="1" hidden="1" x14ac:dyDescent="0.35">
      <c r="A113" s="9"/>
      <c r="B113" s="77"/>
      <c r="C113" s="173"/>
      <c r="D113" s="272"/>
      <c r="E113" s="263"/>
      <c r="F113" s="37"/>
      <c r="G113" s="263"/>
      <c r="H113" s="223"/>
      <c r="I113" s="263"/>
      <c r="J113" s="37"/>
      <c r="K113" s="263"/>
      <c r="L113" s="37"/>
      <c r="M113" s="276"/>
      <c r="N113" s="267"/>
      <c r="O113" s="13"/>
    </row>
    <row r="114" spans="1:15" s="13" customFormat="1" hidden="1" x14ac:dyDescent="0.35">
      <c r="A114" s="9"/>
      <c r="B114" s="77"/>
      <c r="C114" s="173"/>
      <c r="D114" s="272"/>
      <c r="E114" s="263"/>
      <c r="F114" s="37"/>
      <c r="G114" s="263"/>
      <c r="H114" s="223"/>
      <c r="I114" s="263"/>
      <c r="J114" s="37"/>
      <c r="K114" s="263"/>
      <c r="L114" s="37"/>
      <c r="M114" s="276"/>
      <c r="N114" s="267"/>
    </row>
    <row r="115" spans="1:15" s="18" customFormat="1" hidden="1" x14ac:dyDescent="0.35">
      <c r="A115" s="9"/>
      <c r="B115" s="77"/>
      <c r="C115" s="173"/>
      <c r="D115" s="272"/>
      <c r="E115" s="263"/>
      <c r="F115" s="37"/>
      <c r="G115" s="263"/>
      <c r="H115" s="223"/>
      <c r="I115" s="263"/>
      <c r="J115" s="37"/>
      <c r="K115" s="263"/>
      <c r="L115" s="37"/>
      <c r="M115" s="276"/>
      <c r="N115" s="267"/>
      <c r="O115" s="13"/>
    </row>
    <row r="116" spans="1:15" s="18" customFormat="1" hidden="1" x14ac:dyDescent="0.35">
      <c r="A116" s="9"/>
      <c r="B116" s="21"/>
      <c r="C116" s="173"/>
      <c r="D116" s="272"/>
      <c r="E116" s="263"/>
      <c r="F116" s="37"/>
      <c r="G116" s="263"/>
      <c r="H116" s="223"/>
      <c r="I116" s="263"/>
      <c r="J116" s="37"/>
      <c r="K116" s="263"/>
      <c r="L116" s="37"/>
      <c r="M116" s="276"/>
      <c r="N116" s="259"/>
      <c r="O116" s="13"/>
    </row>
    <row r="117" spans="1:15" s="18" customFormat="1" hidden="1" x14ac:dyDescent="0.35">
      <c r="A117" s="9"/>
      <c r="B117" s="72"/>
      <c r="C117" s="173"/>
      <c r="D117" s="230"/>
      <c r="E117" s="66"/>
      <c r="F117" s="37"/>
      <c r="G117" s="305"/>
      <c r="H117" s="223"/>
      <c r="I117" s="66"/>
      <c r="J117" s="37"/>
      <c r="K117" s="66"/>
      <c r="L117" s="37"/>
      <c r="M117" s="276"/>
      <c r="N117" s="74"/>
      <c r="O117" s="13"/>
    </row>
    <row r="118" spans="1:15" s="18" customFormat="1" hidden="1" x14ac:dyDescent="0.35">
      <c r="A118" s="9"/>
      <c r="B118" s="77"/>
      <c r="C118" s="173"/>
      <c r="D118" s="272"/>
      <c r="E118" s="263"/>
      <c r="F118" s="37"/>
      <c r="G118" s="263"/>
      <c r="H118" s="223"/>
      <c r="I118" s="263"/>
      <c r="J118" s="37"/>
      <c r="K118" s="263"/>
      <c r="L118" s="37"/>
      <c r="M118" s="276"/>
      <c r="N118" s="259"/>
      <c r="O118" s="13"/>
    </row>
    <row r="119" spans="1:15" s="18" customFormat="1" hidden="1" x14ac:dyDescent="0.35">
      <c r="A119" s="9"/>
      <c r="B119" s="77"/>
      <c r="C119" s="173"/>
      <c r="D119" s="272"/>
      <c r="E119" s="263"/>
      <c r="F119" s="37"/>
      <c r="G119" s="263"/>
      <c r="H119" s="223"/>
      <c r="I119" s="263"/>
      <c r="J119" s="37"/>
      <c r="K119" s="263"/>
      <c r="L119" s="37"/>
      <c r="M119" s="276"/>
      <c r="N119" s="259"/>
      <c r="O119" s="13"/>
    </row>
    <row r="120" spans="1:15" s="18" customFormat="1" hidden="1" x14ac:dyDescent="0.35">
      <c r="A120" s="9"/>
      <c r="B120" s="77"/>
      <c r="C120" s="173"/>
      <c r="D120" s="272"/>
      <c r="E120" s="263"/>
      <c r="F120" s="37"/>
      <c r="G120" s="263"/>
      <c r="H120" s="223"/>
      <c r="I120" s="263"/>
      <c r="J120" s="37"/>
      <c r="K120" s="263"/>
      <c r="L120" s="37"/>
      <c r="M120" s="276"/>
      <c r="N120" s="259"/>
      <c r="O120" s="13"/>
    </row>
    <row r="121" spans="1:15" s="18" customFormat="1" hidden="1" x14ac:dyDescent="0.35">
      <c r="A121" s="9"/>
      <c r="B121" s="21"/>
      <c r="C121" s="173"/>
      <c r="D121" s="272"/>
      <c r="E121" s="263"/>
      <c r="F121" s="37"/>
      <c r="G121" s="263"/>
      <c r="H121" s="223"/>
      <c r="I121" s="263"/>
      <c r="J121" s="37"/>
      <c r="K121" s="263"/>
      <c r="L121" s="37"/>
      <c r="M121" s="276"/>
      <c r="N121" s="259"/>
      <c r="O121" s="13"/>
    </row>
    <row r="122" spans="1:15" s="18" customFormat="1" hidden="1" x14ac:dyDescent="0.35">
      <c r="A122" s="9"/>
      <c r="B122" s="77"/>
      <c r="C122" s="173"/>
      <c r="D122" s="272"/>
      <c r="E122" s="263"/>
      <c r="F122" s="37"/>
      <c r="G122" s="263"/>
      <c r="H122" s="223"/>
      <c r="I122" s="263"/>
      <c r="J122" s="37"/>
      <c r="K122" s="263"/>
      <c r="L122" s="37"/>
      <c r="M122" s="276"/>
      <c r="N122" s="267"/>
      <c r="O122" s="13"/>
    </row>
    <row r="123" spans="1:15" s="18" customFormat="1" hidden="1" x14ac:dyDescent="0.35">
      <c r="A123" s="9"/>
      <c r="B123" s="72"/>
      <c r="C123" s="173"/>
      <c r="D123" s="272"/>
      <c r="E123" s="263"/>
      <c r="F123" s="37"/>
      <c r="G123" s="263"/>
      <c r="H123" s="223"/>
      <c r="I123" s="263"/>
      <c r="J123" s="37"/>
      <c r="K123" s="263"/>
      <c r="L123" s="37"/>
      <c r="M123" s="276"/>
      <c r="N123" s="259"/>
      <c r="O123" s="13"/>
    </row>
    <row r="124" spans="1:15" s="18" customFormat="1" hidden="1" x14ac:dyDescent="0.35">
      <c r="A124" s="9"/>
      <c r="B124" s="77"/>
      <c r="C124" s="173"/>
      <c r="D124" s="272"/>
      <c r="E124" s="263"/>
      <c r="F124" s="37"/>
      <c r="G124" s="263"/>
      <c r="H124" s="223"/>
      <c r="I124" s="263"/>
      <c r="J124" s="37"/>
      <c r="K124" s="263"/>
      <c r="L124" s="37"/>
      <c r="M124" s="276"/>
      <c r="N124" s="267"/>
      <c r="O124" s="13"/>
    </row>
    <row r="125" spans="1:15" s="18" customFormat="1" hidden="1" x14ac:dyDescent="0.35">
      <c r="A125" s="9"/>
      <c r="B125" s="21"/>
      <c r="C125" s="173"/>
      <c r="D125" s="272"/>
      <c r="E125" s="263"/>
      <c r="F125" s="37"/>
      <c r="G125" s="263"/>
      <c r="H125" s="223"/>
      <c r="I125" s="263"/>
      <c r="J125" s="37"/>
      <c r="K125" s="263"/>
      <c r="L125" s="37"/>
      <c r="M125" s="276"/>
      <c r="N125" s="259"/>
      <c r="O125" s="13"/>
    </row>
    <row r="126" spans="1:15" s="18" customFormat="1" hidden="1" x14ac:dyDescent="0.35">
      <c r="A126" s="9"/>
      <c r="B126" s="77"/>
      <c r="C126" s="173"/>
      <c r="D126" s="272"/>
      <c r="E126" s="263"/>
      <c r="F126" s="37"/>
      <c r="G126" s="263"/>
      <c r="H126" s="223"/>
      <c r="I126" s="263"/>
      <c r="J126" s="37"/>
      <c r="K126" s="263"/>
      <c r="L126" s="37"/>
      <c r="M126" s="276"/>
      <c r="N126" s="267"/>
      <c r="O126" s="13"/>
    </row>
    <row r="127" spans="1:15" s="18" customFormat="1" hidden="1" x14ac:dyDescent="0.35">
      <c r="A127" s="9"/>
      <c r="B127" s="77"/>
      <c r="C127" s="173"/>
      <c r="D127" s="272"/>
      <c r="E127" s="263"/>
      <c r="F127" s="37"/>
      <c r="G127" s="263"/>
      <c r="H127" s="223"/>
      <c r="I127" s="263"/>
      <c r="J127" s="37"/>
      <c r="K127" s="263"/>
      <c r="L127" s="37"/>
      <c r="M127" s="276"/>
      <c r="N127" s="259"/>
      <c r="O127" s="13"/>
    </row>
    <row r="128" spans="1:15" s="18" customFormat="1" hidden="1" x14ac:dyDescent="0.35">
      <c r="A128" s="9"/>
      <c r="B128" s="21"/>
      <c r="C128" s="173"/>
      <c r="D128" s="272"/>
      <c r="E128" s="263"/>
      <c r="F128" s="37"/>
      <c r="G128" s="263"/>
      <c r="H128" s="223"/>
      <c r="I128" s="263"/>
      <c r="J128" s="37"/>
      <c r="K128" s="263"/>
      <c r="L128" s="37"/>
      <c r="M128" s="276"/>
      <c r="N128" s="259"/>
      <c r="O128" s="13"/>
    </row>
    <row r="129" spans="1:15" s="18" customFormat="1" hidden="1" x14ac:dyDescent="0.35">
      <c r="A129" s="21"/>
      <c r="B129" s="72"/>
      <c r="C129" s="173"/>
      <c r="D129" s="272"/>
      <c r="E129" s="66"/>
      <c r="F129" s="37"/>
      <c r="G129" s="66"/>
      <c r="H129" s="223"/>
      <c r="I129" s="66"/>
      <c r="J129" s="37"/>
      <c r="K129" s="66"/>
      <c r="L129" s="37"/>
      <c r="M129" s="276"/>
      <c r="N129" s="74"/>
      <c r="O129" s="13"/>
    </row>
    <row r="130" spans="1:15" s="18" customFormat="1" hidden="1" x14ac:dyDescent="0.35">
      <c r="A130" s="9"/>
      <c r="B130" s="77"/>
      <c r="C130" s="173"/>
      <c r="D130" s="272"/>
      <c r="E130" s="263"/>
      <c r="F130" s="268"/>
      <c r="G130" s="263"/>
      <c r="H130" s="223"/>
      <c r="I130" s="263"/>
      <c r="J130" s="268"/>
      <c r="K130" s="263"/>
      <c r="L130" s="268"/>
      <c r="M130" s="276"/>
      <c r="N130" s="267"/>
      <c r="O130" s="13"/>
    </row>
    <row r="131" spans="1:15" s="18" customFormat="1" hidden="1" x14ac:dyDescent="0.35">
      <c r="A131" s="9"/>
      <c r="B131" s="77"/>
      <c r="C131" s="173"/>
      <c r="D131" s="272"/>
      <c r="E131" s="263"/>
      <c r="F131" s="268"/>
      <c r="G131" s="263"/>
      <c r="H131" s="223"/>
      <c r="I131" s="263"/>
      <c r="J131" s="268"/>
      <c r="K131" s="263"/>
      <c r="L131" s="268"/>
      <c r="M131" s="276"/>
      <c r="N131" s="267"/>
      <c r="O131" s="13"/>
    </row>
    <row r="132" spans="1:15" s="18" customFormat="1" hidden="1" x14ac:dyDescent="0.35">
      <c r="A132" s="9"/>
      <c r="B132" s="77"/>
      <c r="C132" s="173"/>
      <c r="D132" s="272"/>
      <c r="E132" s="263"/>
      <c r="F132" s="268"/>
      <c r="G132" s="263"/>
      <c r="H132" s="223"/>
      <c r="I132" s="263"/>
      <c r="J132" s="268"/>
      <c r="K132" s="263"/>
      <c r="L132" s="268"/>
      <c r="M132" s="276"/>
      <c r="N132" s="267"/>
      <c r="O132" s="13"/>
    </row>
    <row r="133" spans="1:15" s="18" customFormat="1" hidden="1" x14ac:dyDescent="0.35">
      <c r="A133" s="9"/>
      <c r="B133" s="77"/>
      <c r="C133" s="173"/>
      <c r="D133" s="272"/>
      <c r="E133" s="263"/>
      <c r="F133" s="268"/>
      <c r="G133" s="263"/>
      <c r="H133" s="223"/>
      <c r="I133" s="263"/>
      <c r="J133" s="268"/>
      <c r="K133" s="263"/>
      <c r="L133" s="268"/>
      <c r="M133" s="276"/>
      <c r="N133" s="267"/>
      <c r="O133" s="13"/>
    </row>
    <row r="134" spans="1:15" s="18" customFormat="1" hidden="1" x14ac:dyDescent="0.35">
      <c r="A134" s="9"/>
      <c r="B134" s="77"/>
      <c r="C134" s="173"/>
      <c r="D134" s="272"/>
      <c r="E134" s="263"/>
      <c r="F134" s="268"/>
      <c r="G134" s="263"/>
      <c r="H134" s="223"/>
      <c r="I134" s="263"/>
      <c r="J134" s="268"/>
      <c r="K134" s="263"/>
      <c r="L134" s="268"/>
      <c r="M134" s="276"/>
      <c r="N134" s="267"/>
      <c r="O134" s="13"/>
    </row>
    <row r="135" spans="1:15" s="18" customFormat="1" hidden="1" x14ac:dyDescent="0.35">
      <c r="A135" s="9"/>
      <c r="B135" s="77"/>
      <c r="C135" s="173"/>
      <c r="D135" s="272"/>
      <c r="E135" s="263"/>
      <c r="F135" s="268"/>
      <c r="G135" s="263"/>
      <c r="H135" s="223"/>
      <c r="I135" s="268"/>
      <c r="J135" s="268"/>
      <c r="K135" s="263"/>
      <c r="L135" s="268"/>
      <c r="M135" s="276"/>
      <c r="N135" s="267"/>
      <c r="O135" s="13"/>
    </row>
    <row r="136" spans="1:15" s="18" customFormat="1" hidden="1" x14ac:dyDescent="0.35">
      <c r="A136" s="9"/>
      <c r="B136" s="77"/>
      <c r="C136" s="173"/>
      <c r="D136" s="272"/>
      <c r="E136" s="263"/>
      <c r="F136" s="268"/>
      <c r="G136" s="263"/>
      <c r="H136" s="223"/>
      <c r="I136" s="263"/>
      <c r="J136" s="268"/>
      <c r="K136" s="263"/>
      <c r="L136" s="268"/>
      <c r="M136" s="276"/>
      <c r="N136" s="267"/>
      <c r="O136" s="13"/>
    </row>
    <row r="137" spans="1:15" s="18" customFormat="1" hidden="1" x14ac:dyDescent="0.35">
      <c r="A137" s="9"/>
      <c r="B137" s="77"/>
      <c r="C137" s="173"/>
      <c r="D137" s="272"/>
      <c r="E137" s="263"/>
      <c r="F137" s="268"/>
      <c r="G137" s="263"/>
      <c r="H137" s="223"/>
      <c r="I137" s="263"/>
      <c r="J137" s="268"/>
      <c r="K137" s="263"/>
      <c r="L137" s="268"/>
      <c r="M137" s="276"/>
      <c r="N137" s="267"/>
      <c r="O137" s="13"/>
    </row>
    <row r="138" spans="1:15" s="18" customFormat="1" hidden="1" x14ac:dyDescent="0.35">
      <c r="A138" s="9"/>
      <c r="B138" s="77"/>
      <c r="C138" s="173"/>
      <c r="D138" s="272"/>
      <c r="E138" s="263"/>
      <c r="F138" s="268"/>
      <c r="G138" s="263"/>
      <c r="H138" s="223"/>
      <c r="I138" s="263"/>
      <c r="J138" s="268"/>
      <c r="K138" s="263"/>
      <c r="L138" s="268"/>
      <c r="M138" s="276"/>
      <c r="N138" s="267"/>
      <c r="O138" s="13"/>
    </row>
    <row r="139" spans="1:15" s="18" customFormat="1" hidden="1" x14ac:dyDescent="0.35">
      <c r="A139" s="9"/>
      <c r="B139" s="77"/>
      <c r="C139" s="173"/>
      <c r="D139" s="272"/>
      <c r="E139" s="263"/>
      <c r="F139" s="268"/>
      <c r="G139" s="263"/>
      <c r="H139" s="223"/>
      <c r="I139" s="263"/>
      <c r="J139" s="268"/>
      <c r="K139" s="263"/>
      <c r="L139" s="268"/>
      <c r="M139" s="276"/>
      <c r="N139" s="267"/>
      <c r="O139" s="13"/>
    </row>
    <row r="140" spans="1:15" s="18" customFormat="1" hidden="1" x14ac:dyDescent="0.35">
      <c r="A140" s="9"/>
      <c r="B140" s="77"/>
      <c r="C140" s="173"/>
      <c r="D140" s="272"/>
      <c r="E140" s="263"/>
      <c r="F140" s="268"/>
      <c r="G140" s="263"/>
      <c r="H140" s="223"/>
      <c r="I140" s="263"/>
      <c r="J140" s="268"/>
      <c r="K140" s="263"/>
      <c r="L140" s="268"/>
      <c r="M140" s="276"/>
      <c r="N140" s="267"/>
      <c r="O140" s="13"/>
    </row>
    <row r="141" spans="1:15" s="18" customFormat="1" hidden="1" x14ac:dyDescent="0.35">
      <c r="A141" s="9"/>
      <c r="B141" s="77"/>
      <c r="C141" s="173"/>
      <c r="D141" s="272"/>
      <c r="E141" s="263"/>
      <c r="F141" s="268"/>
      <c r="G141" s="263"/>
      <c r="H141" s="223"/>
      <c r="I141" s="263"/>
      <c r="J141" s="268"/>
      <c r="K141" s="263"/>
      <c r="L141" s="268"/>
      <c r="M141" s="276"/>
      <c r="N141" s="267"/>
      <c r="O141" s="13"/>
    </row>
    <row r="142" spans="1:15" s="18" customFormat="1" hidden="1" x14ac:dyDescent="0.35">
      <c r="A142" s="9"/>
      <c r="B142" s="77"/>
      <c r="C142" s="173"/>
      <c r="D142" s="272"/>
      <c r="E142" s="263"/>
      <c r="F142" s="268"/>
      <c r="G142" s="263"/>
      <c r="H142" s="223"/>
      <c r="I142" s="263"/>
      <c r="J142" s="268"/>
      <c r="K142" s="263"/>
      <c r="L142" s="268"/>
      <c r="M142" s="276"/>
      <c r="N142" s="267"/>
      <c r="O142" s="13"/>
    </row>
    <row r="143" spans="1:15" s="18" customFormat="1" hidden="1" x14ac:dyDescent="0.35">
      <c r="A143" s="9"/>
      <c r="B143" s="77"/>
      <c r="C143" s="173"/>
      <c r="D143" s="272"/>
      <c r="E143" s="263"/>
      <c r="F143" s="268"/>
      <c r="G143" s="263"/>
      <c r="H143" s="223"/>
      <c r="I143" s="263"/>
      <c r="J143" s="268"/>
      <c r="K143" s="263"/>
      <c r="L143" s="268"/>
      <c r="M143" s="276"/>
      <c r="N143" s="267"/>
      <c r="O143" s="13"/>
    </row>
    <row r="144" spans="1:15" s="18" customFormat="1" hidden="1" x14ac:dyDescent="0.35">
      <c r="A144" s="9"/>
      <c r="B144" s="77"/>
      <c r="C144" s="173"/>
      <c r="D144" s="272"/>
      <c r="E144" s="263"/>
      <c r="F144" s="268"/>
      <c r="G144" s="263"/>
      <c r="H144" s="223"/>
      <c r="I144" s="263"/>
      <c r="J144" s="268"/>
      <c r="K144" s="263"/>
      <c r="L144" s="268"/>
      <c r="M144" s="276"/>
      <c r="N144" s="267"/>
      <c r="O144" s="13"/>
    </row>
    <row r="145" spans="1:15" s="18" customFormat="1" hidden="1" x14ac:dyDescent="0.35">
      <c r="A145" s="9"/>
      <c r="B145" s="77"/>
      <c r="C145" s="173"/>
      <c r="D145" s="272"/>
      <c r="E145" s="263"/>
      <c r="F145" s="268"/>
      <c r="G145" s="263"/>
      <c r="H145" s="223"/>
      <c r="I145" s="263"/>
      <c r="J145" s="268"/>
      <c r="K145" s="263"/>
      <c r="L145" s="268"/>
      <c r="M145" s="276"/>
      <c r="N145" s="267"/>
      <c r="O145" s="13"/>
    </row>
    <row r="146" spans="1:15" s="18" customFormat="1" hidden="1" x14ac:dyDescent="0.35">
      <c r="A146" s="9"/>
      <c r="B146" s="71"/>
      <c r="C146" s="173"/>
      <c r="D146" s="272"/>
      <c r="E146" s="263"/>
      <c r="F146" s="268"/>
      <c r="G146" s="263"/>
      <c r="H146" s="223"/>
      <c r="I146" s="263"/>
      <c r="J146" s="268"/>
      <c r="K146" s="263"/>
      <c r="L146" s="268"/>
      <c r="M146" s="276"/>
      <c r="N146" s="267"/>
      <c r="O146" s="13"/>
    </row>
    <row r="147" spans="1:15" s="18" customFormat="1" hidden="1" x14ac:dyDescent="0.35">
      <c r="A147" s="9"/>
      <c r="B147" s="71"/>
      <c r="C147" s="173"/>
      <c r="D147" s="272"/>
      <c r="E147" s="263"/>
      <c r="F147" s="268"/>
      <c r="G147" s="263"/>
      <c r="H147" s="223"/>
      <c r="I147" s="263"/>
      <c r="J147" s="268"/>
      <c r="K147" s="263"/>
      <c r="L147" s="268"/>
      <c r="M147" s="276"/>
      <c r="N147" s="267"/>
      <c r="O147" s="13"/>
    </row>
    <row r="148" spans="1:15" s="18" customFormat="1" hidden="1" x14ac:dyDescent="0.35">
      <c r="A148" s="9"/>
      <c r="B148" s="71"/>
      <c r="C148" s="173"/>
      <c r="D148" s="272"/>
      <c r="E148" s="263"/>
      <c r="F148" s="268"/>
      <c r="G148" s="263"/>
      <c r="H148" s="223"/>
      <c r="I148" s="268"/>
      <c r="J148" s="268"/>
      <c r="K148" s="263"/>
      <c r="L148" s="268"/>
      <c r="M148" s="276"/>
      <c r="N148" s="267"/>
      <c r="O148" s="13"/>
    </row>
    <row r="149" spans="1:15" s="18" customFormat="1" hidden="1" x14ac:dyDescent="0.35">
      <c r="A149" s="9"/>
      <c r="B149" s="71"/>
      <c r="C149" s="173"/>
      <c r="D149" s="272"/>
      <c r="E149" s="263"/>
      <c r="F149" s="268"/>
      <c r="G149" s="263"/>
      <c r="H149" s="223"/>
      <c r="I149" s="263"/>
      <c r="J149" s="268"/>
      <c r="K149" s="263"/>
      <c r="L149" s="268"/>
      <c r="M149" s="276"/>
      <c r="N149" s="267"/>
      <c r="O149" s="13"/>
    </row>
    <row r="150" spans="1:15" s="18" customFormat="1" hidden="1" x14ac:dyDescent="0.35">
      <c r="A150" s="9"/>
      <c r="B150" s="71"/>
      <c r="C150" s="173"/>
      <c r="D150" s="272"/>
      <c r="E150" s="263"/>
      <c r="F150" s="268"/>
      <c r="G150" s="263"/>
      <c r="H150" s="223"/>
      <c r="I150" s="263"/>
      <c r="J150" s="268"/>
      <c r="K150" s="263"/>
      <c r="L150" s="268"/>
      <c r="M150" s="276"/>
      <c r="N150" s="267"/>
      <c r="O150" s="13"/>
    </row>
    <row r="151" spans="1:15" s="18" customFormat="1" hidden="1" x14ac:dyDescent="0.35">
      <c r="A151" s="9"/>
      <c r="B151" s="71"/>
      <c r="C151" s="173"/>
      <c r="D151" s="272"/>
      <c r="E151" s="263"/>
      <c r="F151" s="268"/>
      <c r="G151" s="263"/>
      <c r="H151" s="223"/>
      <c r="I151" s="263"/>
      <c r="J151" s="268"/>
      <c r="K151" s="263"/>
      <c r="L151" s="268"/>
      <c r="M151" s="276"/>
      <c r="N151" s="267"/>
      <c r="O151" s="13"/>
    </row>
    <row r="152" spans="1:15" s="23" customFormat="1" hidden="1" x14ac:dyDescent="0.35">
      <c r="A152" s="9"/>
      <c r="B152" s="71"/>
      <c r="C152" s="173"/>
      <c r="D152" s="272"/>
      <c r="E152" s="263"/>
      <c r="F152" s="268"/>
      <c r="G152" s="263"/>
      <c r="H152" s="223"/>
      <c r="I152" s="263"/>
      <c r="J152" s="268"/>
      <c r="K152" s="263"/>
      <c r="L152" s="268"/>
      <c r="M152" s="276"/>
      <c r="N152" s="267"/>
      <c r="O152" s="13"/>
    </row>
    <row r="153" spans="1:15" s="18" customFormat="1" hidden="1" x14ac:dyDescent="0.35">
      <c r="A153" s="9"/>
      <c r="B153" s="71"/>
      <c r="C153" s="173"/>
      <c r="D153" s="272"/>
      <c r="E153" s="263"/>
      <c r="F153" s="268"/>
      <c r="G153" s="263"/>
      <c r="H153" s="223"/>
      <c r="I153" s="268"/>
      <c r="J153" s="268"/>
      <c r="K153" s="263"/>
      <c r="L153" s="268"/>
      <c r="M153" s="276"/>
      <c r="N153" s="267"/>
      <c r="O153" s="76"/>
    </row>
    <row r="154" spans="1:15" s="18" customFormat="1" hidden="1" x14ac:dyDescent="0.35">
      <c r="A154" s="9"/>
      <c r="B154" s="71"/>
      <c r="C154" s="173"/>
      <c r="D154" s="272"/>
      <c r="E154" s="263"/>
      <c r="F154" s="268"/>
      <c r="G154" s="263"/>
      <c r="H154" s="223"/>
      <c r="I154" s="263"/>
      <c r="J154" s="268"/>
      <c r="K154" s="263"/>
      <c r="L154" s="268"/>
      <c r="M154" s="276"/>
      <c r="N154" s="267"/>
      <c r="O154" s="13"/>
    </row>
    <row r="155" spans="1:15" s="18" customFormat="1" hidden="1" x14ac:dyDescent="0.35">
      <c r="A155" s="9"/>
      <c r="B155" s="71"/>
      <c r="C155" s="173"/>
      <c r="D155" s="272"/>
      <c r="E155" s="263"/>
      <c r="F155" s="268"/>
      <c r="G155" s="263"/>
      <c r="H155" s="223"/>
      <c r="I155" s="263"/>
      <c r="J155" s="268"/>
      <c r="K155" s="263"/>
      <c r="L155" s="268"/>
      <c r="M155" s="276"/>
      <c r="N155" s="267"/>
      <c r="O155" s="13"/>
    </row>
    <row r="156" spans="1:15" s="18" customFormat="1" hidden="1" x14ac:dyDescent="0.35">
      <c r="A156" s="9"/>
      <c r="B156" s="71"/>
      <c r="C156" s="173"/>
      <c r="D156" s="272"/>
      <c r="E156" s="263"/>
      <c r="F156" s="268"/>
      <c r="G156" s="263"/>
      <c r="H156" s="223"/>
      <c r="I156" s="263"/>
      <c r="J156" s="268"/>
      <c r="K156" s="263"/>
      <c r="L156" s="268"/>
      <c r="M156" s="276"/>
      <c r="N156" s="267"/>
      <c r="O156" s="13"/>
    </row>
    <row r="157" spans="1:15" s="18" customFormat="1" hidden="1" x14ac:dyDescent="0.35">
      <c r="A157" s="9"/>
      <c r="B157" s="71"/>
      <c r="C157" s="173"/>
      <c r="D157" s="272"/>
      <c r="E157" s="263"/>
      <c r="F157" s="268"/>
      <c r="G157" s="263"/>
      <c r="H157" s="223"/>
      <c r="I157" s="263"/>
      <c r="J157" s="268"/>
      <c r="K157" s="263"/>
      <c r="L157" s="268"/>
      <c r="M157" s="276"/>
      <c r="N157" s="267"/>
      <c r="O157" s="13"/>
    </row>
    <row r="158" spans="1:15" s="18" customFormat="1" hidden="1" x14ac:dyDescent="0.35">
      <c r="A158" s="9"/>
      <c r="B158" s="71"/>
      <c r="C158" s="173"/>
      <c r="D158" s="272"/>
      <c r="E158" s="263"/>
      <c r="F158" s="268"/>
      <c r="G158" s="263"/>
      <c r="H158" s="223"/>
      <c r="I158" s="263"/>
      <c r="J158" s="268"/>
      <c r="K158" s="263"/>
      <c r="L158" s="268"/>
      <c r="M158" s="276"/>
      <c r="N158" s="267"/>
      <c r="O158" s="13"/>
    </row>
    <row r="159" spans="1:15" s="18" customFormat="1" hidden="1" x14ac:dyDescent="0.35">
      <c r="A159" s="9"/>
      <c r="B159" s="71"/>
      <c r="C159" s="173"/>
      <c r="D159" s="272"/>
      <c r="E159" s="263"/>
      <c r="F159" s="268"/>
      <c r="G159" s="263"/>
      <c r="H159" s="223"/>
      <c r="I159" s="263"/>
      <c r="J159" s="268"/>
      <c r="K159" s="263"/>
      <c r="L159" s="268"/>
      <c r="M159" s="276"/>
      <c r="N159" s="267"/>
      <c r="O159" s="13"/>
    </row>
    <row r="160" spans="1:15" s="18" customFormat="1" hidden="1" x14ac:dyDescent="0.35">
      <c r="A160" s="9"/>
      <c r="B160" s="71"/>
      <c r="C160" s="173"/>
      <c r="D160" s="272"/>
      <c r="E160" s="263"/>
      <c r="F160" s="268"/>
      <c r="G160" s="263"/>
      <c r="H160" s="223"/>
      <c r="I160" s="263"/>
      <c r="J160" s="268"/>
      <c r="K160" s="263"/>
      <c r="L160" s="268"/>
      <c r="M160" s="276"/>
      <c r="N160" s="267"/>
      <c r="O160" s="13"/>
    </row>
    <row r="161" spans="1:15" s="18" customFormat="1" hidden="1" x14ac:dyDescent="0.35">
      <c r="A161" s="9"/>
      <c r="B161" s="71"/>
      <c r="C161" s="173"/>
      <c r="D161" s="272"/>
      <c r="E161" s="263"/>
      <c r="F161" s="268"/>
      <c r="G161" s="263"/>
      <c r="H161" s="223"/>
      <c r="I161" s="263"/>
      <c r="J161" s="268"/>
      <c r="K161" s="263"/>
      <c r="L161" s="268"/>
      <c r="M161" s="276"/>
      <c r="N161" s="267"/>
      <c r="O161" s="13"/>
    </row>
    <row r="162" spans="1:15" s="18" customFormat="1" hidden="1" x14ac:dyDescent="0.35">
      <c r="A162" s="9"/>
      <c r="B162" s="71"/>
      <c r="C162" s="173"/>
      <c r="D162" s="272"/>
      <c r="E162" s="263"/>
      <c r="F162" s="268"/>
      <c r="G162" s="263"/>
      <c r="H162" s="223"/>
      <c r="I162" s="263"/>
      <c r="J162" s="268"/>
      <c r="K162" s="263"/>
      <c r="L162" s="268"/>
      <c r="M162" s="276"/>
      <c r="N162" s="267"/>
      <c r="O162" s="13"/>
    </row>
    <row r="163" spans="1:15" s="18" customFormat="1" hidden="1" x14ac:dyDescent="0.35">
      <c r="A163" s="9"/>
      <c r="B163" s="71"/>
      <c r="C163" s="173"/>
      <c r="D163" s="272"/>
      <c r="E163" s="263"/>
      <c r="F163" s="268"/>
      <c r="G163" s="263"/>
      <c r="H163" s="223"/>
      <c r="I163" s="263"/>
      <c r="J163" s="268"/>
      <c r="K163" s="263"/>
      <c r="L163" s="268"/>
      <c r="M163" s="276"/>
      <c r="N163" s="267"/>
      <c r="O163" s="13"/>
    </row>
    <row r="164" spans="1:15" s="18" customFormat="1" hidden="1" x14ac:dyDescent="0.35">
      <c r="A164" s="9"/>
      <c r="B164" s="71"/>
      <c r="C164" s="173"/>
      <c r="D164" s="272"/>
      <c r="E164" s="263"/>
      <c r="F164" s="268"/>
      <c r="G164" s="263"/>
      <c r="H164" s="223"/>
      <c r="I164" s="263"/>
      <c r="J164" s="268"/>
      <c r="K164" s="263"/>
      <c r="L164" s="268"/>
      <c r="M164" s="276"/>
      <c r="N164" s="267"/>
      <c r="O164" s="13"/>
    </row>
    <row r="165" spans="1:15" s="18" customFormat="1" hidden="1" x14ac:dyDescent="0.35">
      <c r="A165" s="9"/>
      <c r="B165" s="71"/>
      <c r="C165" s="173"/>
      <c r="D165" s="272"/>
      <c r="E165" s="263"/>
      <c r="F165" s="268"/>
      <c r="G165" s="263"/>
      <c r="H165" s="223"/>
      <c r="I165" s="263"/>
      <c r="J165" s="268"/>
      <c r="K165" s="263"/>
      <c r="L165" s="268"/>
      <c r="M165" s="276"/>
      <c r="N165" s="267"/>
      <c r="O165" s="13"/>
    </row>
    <row r="166" spans="1:15" s="13" customFormat="1" hidden="1" x14ac:dyDescent="0.35">
      <c r="A166" s="9"/>
      <c r="B166" s="71"/>
      <c r="C166" s="173"/>
      <c r="D166" s="272"/>
      <c r="E166" s="263"/>
      <c r="F166" s="268"/>
      <c r="G166" s="263"/>
      <c r="H166" s="223"/>
      <c r="I166" s="263"/>
      <c r="J166" s="268"/>
      <c r="K166" s="263"/>
      <c r="L166" s="268"/>
      <c r="M166" s="276"/>
      <c r="N166" s="267"/>
    </row>
    <row r="167" spans="1:15" s="13" customFormat="1" hidden="1" x14ac:dyDescent="0.35">
      <c r="A167" s="9"/>
      <c r="B167" s="71"/>
      <c r="C167" s="173"/>
      <c r="D167" s="272"/>
      <c r="E167" s="263"/>
      <c r="F167" s="268"/>
      <c r="G167" s="263"/>
      <c r="H167" s="223"/>
      <c r="I167" s="263"/>
      <c r="J167" s="268"/>
      <c r="K167" s="263"/>
      <c r="L167" s="268"/>
      <c r="M167" s="276"/>
      <c r="N167" s="267"/>
    </row>
    <row r="168" spans="1:15" s="18" customFormat="1" hidden="1" x14ac:dyDescent="0.35">
      <c r="A168" s="9"/>
      <c r="B168" s="71"/>
      <c r="C168" s="173"/>
      <c r="D168" s="272"/>
      <c r="E168" s="263"/>
      <c r="F168" s="268"/>
      <c r="G168" s="263"/>
      <c r="H168" s="223"/>
      <c r="I168" s="263"/>
      <c r="J168" s="268"/>
      <c r="K168" s="263"/>
      <c r="L168" s="268"/>
      <c r="M168" s="276"/>
      <c r="N168" s="267"/>
      <c r="O168" s="13"/>
    </row>
    <row r="169" spans="1:15" s="18" customFormat="1" hidden="1" x14ac:dyDescent="0.35">
      <c r="A169" s="9"/>
      <c r="B169" s="71"/>
      <c r="C169" s="173"/>
      <c r="D169" s="272"/>
      <c r="E169" s="263"/>
      <c r="F169" s="268"/>
      <c r="G169" s="263"/>
      <c r="H169" s="223"/>
      <c r="I169" s="263"/>
      <c r="J169" s="268"/>
      <c r="K169" s="263"/>
      <c r="L169" s="268"/>
      <c r="M169" s="276"/>
      <c r="N169" s="267"/>
      <c r="O169" s="13"/>
    </row>
    <row r="170" spans="1:15" s="18" customFormat="1" hidden="1" x14ac:dyDescent="0.35">
      <c r="A170" s="9"/>
      <c r="B170" s="71"/>
      <c r="C170" s="173"/>
      <c r="D170" s="272"/>
      <c r="E170" s="263"/>
      <c r="F170" s="268"/>
      <c r="G170" s="263"/>
      <c r="H170" s="223"/>
      <c r="I170" s="263"/>
      <c r="J170" s="268"/>
      <c r="K170" s="263"/>
      <c r="L170" s="268"/>
      <c r="M170" s="276"/>
      <c r="N170" s="267"/>
      <c r="O170" s="13"/>
    </row>
    <row r="171" spans="1:15" s="18" customFormat="1" hidden="1" x14ac:dyDescent="0.35">
      <c r="A171" s="9"/>
      <c r="B171" s="71"/>
      <c r="C171" s="173"/>
      <c r="D171" s="272"/>
      <c r="E171" s="263"/>
      <c r="F171" s="268"/>
      <c r="G171" s="263"/>
      <c r="H171" s="223"/>
      <c r="I171" s="263"/>
      <c r="J171" s="268"/>
      <c r="K171" s="263"/>
      <c r="L171" s="268"/>
      <c r="M171" s="276"/>
      <c r="N171" s="267"/>
      <c r="O171" s="13"/>
    </row>
    <row r="172" spans="1:15" s="18" customFormat="1" hidden="1" x14ac:dyDescent="0.35">
      <c r="A172" s="9"/>
      <c r="B172" s="71"/>
      <c r="C172" s="173"/>
      <c r="D172" s="272"/>
      <c r="E172" s="263"/>
      <c r="F172" s="268"/>
      <c r="G172" s="263"/>
      <c r="H172" s="223"/>
      <c r="I172" s="263"/>
      <c r="J172" s="268"/>
      <c r="K172" s="263"/>
      <c r="L172" s="268"/>
      <c r="M172" s="276"/>
      <c r="N172" s="267"/>
      <c r="O172" s="13"/>
    </row>
    <row r="173" spans="1:15" s="18" customFormat="1" hidden="1" x14ac:dyDescent="0.35">
      <c r="A173" s="9"/>
      <c r="B173" s="83"/>
      <c r="C173" s="173"/>
      <c r="D173" s="274"/>
      <c r="E173" s="254"/>
      <c r="F173" s="269"/>
      <c r="G173" s="254"/>
      <c r="H173" s="223"/>
      <c r="I173" s="254"/>
      <c r="J173" s="269"/>
      <c r="K173" s="254"/>
      <c r="L173" s="269"/>
      <c r="M173" s="276"/>
      <c r="N173" s="270"/>
      <c r="O173" s="13"/>
    </row>
    <row r="174" spans="1:15" hidden="1" x14ac:dyDescent="0.35">
      <c r="A174" s="9"/>
      <c r="B174" s="9"/>
      <c r="C174" s="173"/>
      <c r="D174" s="316"/>
      <c r="E174" s="254"/>
      <c r="F174" s="150"/>
      <c r="G174" s="254"/>
      <c r="H174" s="150"/>
      <c r="I174" s="254"/>
      <c r="J174" s="150"/>
      <c r="K174" s="254"/>
      <c r="L174" s="150"/>
      <c r="M174" s="276"/>
      <c r="N174" s="256" t="s">
        <v>48</v>
      </c>
    </row>
    <row r="175" spans="1:15" s="21" customFormat="1" hidden="1" x14ac:dyDescent="0.35">
      <c r="C175" s="173"/>
      <c r="D175" s="304"/>
      <c r="E175" s="263"/>
      <c r="F175" s="66"/>
      <c r="G175" s="263"/>
      <c r="H175" s="66"/>
      <c r="I175" s="263"/>
      <c r="J175" s="66"/>
      <c r="K175" s="263"/>
      <c r="L175" s="66"/>
      <c r="M175" s="276"/>
      <c r="N175" s="259"/>
    </row>
    <row r="176" spans="1:15" s="21" customFormat="1" hidden="1" x14ac:dyDescent="0.35">
      <c r="A176" s="21">
        <v>5</v>
      </c>
      <c r="C176" s="173"/>
      <c r="D176" s="304"/>
      <c r="E176" s="263"/>
      <c r="F176" s="66"/>
      <c r="G176" s="263"/>
      <c r="H176" s="66"/>
      <c r="I176" s="263"/>
      <c r="J176" s="66"/>
      <c r="K176" s="263"/>
      <c r="L176" s="66"/>
      <c r="M176" s="276">
        <f>D176+H176</f>
        <v>0</v>
      </c>
      <c r="N176" s="259"/>
    </row>
    <row r="177" spans="1:14" x14ac:dyDescent="0.35">
      <c r="A177" s="24"/>
      <c r="B177" s="24"/>
      <c r="C177" s="142"/>
      <c r="D177" s="317"/>
      <c r="E177" s="142"/>
      <c r="F177" s="142"/>
      <c r="G177" s="142"/>
      <c r="H177" s="142"/>
      <c r="I177" s="142"/>
      <c r="J177" s="142"/>
      <c r="K177" s="142"/>
      <c r="L177" s="142"/>
      <c r="M177" s="317"/>
      <c r="N177" s="142" t="s">
        <v>94</v>
      </c>
    </row>
    <row r="178" spans="1:14" ht="15.75" customHeight="1" x14ac:dyDescent="0.35">
      <c r="A178" s="24"/>
      <c r="B178" s="24"/>
      <c r="C178" s="142"/>
      <c r="D178" s="317"/>
      <c r="E178" s="142"/>
      <c r="F178" s="142"/>
      <c r="G178" s="142"/>
      <c r="H178" s="142"/>
      <c r="I178" s="142"/>
      <c r="J178" s="142"/>
      <c r="K178" s="142"/>
      <c r="L178" s="142"/>
      <c r="M178" s="317"/>
      <c r="N178" s="142" t="s">
        <v>83</v>
      </c>
    </row>
    <row r="179" spans="1:14" x14ac:dyDescent="0.35">
      <c r="A179" s="24"/>
      <c r="B179" s="65"/>
      <c r="C179" s="202"/>
      <c r="D179" s="134"/>
      <c r="E179" s="58"/>
      <c r="F179" s="59"/>
      <c r="G179" s="58"/>
      <c r="H179" s="59"/>
      <c r="I179" s="58"/>
      <c r="J179" s="59"/>
      <c r="K179" s="58"/>
      <c r="L179" s="59"/>
      <c r="M179" s="134"/>
      <c r="N179" s="140"/>
    </row>
    <row r="180" spans="1:14" x14ac:dyDescent="0.35">
      <c r="A180" s="24"/>
      <c r="B180" s="65"/>
      <c r="C180" s="202"/>
      <c r="D180" s="134"/>
      <c r="E180" s="58"/>
      <c r="F180" s="59"/>
      <c r="G180" s="58"/>
      <c r="H180" s="59"/>
      <c r="I180" s="58"/>
      <c r="J180" s="59"/>
      <c r="K180" s="58"/>
      <c r="L180" s="59"/>
      <c r="M180" s="134"/>
      <c r="N180" s="96"/>
    </row>
    <row r="181" spans="1:14" x14ac:dyDescent="0.35">
      <c r="A181" s="65"/>
      <c r="B181" s="65"/>
      <c r="C181" s="200"/>
      <c r="D181" s="141"/>
      <c r="E181" s="142"/>
      <c r="F181" s="142"/>
      <c r="G181" s="142"/>
      <c r="H181" s="142"/>
      <c r="I181" s="142"/>
      <c r="J181" s="142"/>
      <c r="K181" s="142"/>
      <c r="L181" s="142"/>
      <c r="M181" s="141"/>
      <c r="N181" s="142"/>
    </row>
    <row r="182" spans="1:14" x14ac:dyDescent="0.35">
      <c r="A182" s="24"/>
      <c r="B182" s="65"/>
      <c r="C182" s="200"/>
      <c r="D182" s="141"/>
      <c r="E182" s="142"/>
      <c r="F182" s="142"/>
      <c r="G182" s="142"/>
      <c r="H182" s="142"/>
      <c r="I182" s="142"/>
      <c r="J182" s="142"/>
      <c r="K182" s="142"/>
      <c r="L182" s="142"/>
      <c r="M182" s="141"/>
      <c r="N182" s="142"/>
    </row>
    <row r="183" spans="1:14" x14ac:dyDescent="0.35">
      <c r="A183" s="65"/>
      <c r="B183" s="65"/>
      <c r="C183" s="200"/>
      <c r="D183" s="128"/>
      <c r="E183" s="200"/>
      <c r="F183" s="200"/>
      <c r="G183" s="200"/>
      <c r="H183" s="200"/>
      <c r="I183" s="200"/>
      <c r="J183" s="200"/>
      <c r="K183" s="200"/>
      <c r="L183" s="200"/>
      <c r="M183" s="128"/>
      <c r="N183" s="200"/>
    </row>
    <row r="184" spans="1:14" x14ac:dyDescent="0.35">
      <c r="A184" s="65"/>
      <c r="B184" s="1" t="s">
        <v>25</v>
      </c>
      <c r="G184" s="200"/>
      <c r="H184" s="200"/>
      <c r="I184" s="200"/>
      <c r="J184" s="200"/>
      <c r="K184" s="200"/>
      <c r="L184" s="200"/>
      <c r="M184" s="128"/>
      <c r="N184" s="200"/>
    </row>
    <row r="185" spans="1:14" x14ac:dyDescent="0.35">
      <c r="A185" s="24"/>
      <c r="G185" s="58"/>
      <c r="H185" s="59"/>
      <c r="I185" s="58"/>
      <c r="J185" s="59"/>
      <c r="K185" s="58"/>
      <c r="L185" s="59"/>
      <c r="M185" s="134"/>
      <c r="N185" s="96"/>
    </row>
    <row r="186" spans="1:14" x14ac:dyDescent="0.35">
      <c r="A186" s="65"/>
      <c r="B186" s="1" t="s">
        <v>26</v>
      </c>
      <c r="C186" s="1" t="s">
        <v>27</v>
      </c>
      <c r="G186" s="200"/>
      <c r="H186" s="200"/>
      <c r="I186" s="200"/>
      <c r="J186" s="200"/>
      <c r="K186" s="200"/>
      <c r="L186" s="200"/>
      <c r="M186" s="128"/>
      <c r="N186" s="200"/>
    </row>
    <row r="187" spans="1:14" x14ac:dyDescent="0.35">
      <c r="A187" s="65"/>
      <c r="G187" s="200"/>
      <c r="H187" s="200"/>
      <c r="I187" s="200"/>
      <c r="J187" s="200"/>
      <c r="K187" s="200"/>
      <c r="L187" s="200"/>
      <c r="M187" s="128"/>
      <c r="N187" s="200"/>
    </row>
    <row r="188" spans="1:14" x14ac:dyDescent="0.35">
      <c r="A188" s="65"/>
      <c r="B188" s="65"/>
      <c r="C188" s="200"/>
      <c r="D188" s="128"/>
      <c r="E188" s="200"/>
      <c r="F188" s="200"/>
      <c r="G188" s="200"/>
      <c r="H188" s="200"/>
      <c r="I188" s="200"/>
      <c r="J188" s="200"/>
      <c r="K188" s="200"/>
      <c r="L188" s="200"/>
      <c r="M188" s="128"/>
      <c r="N188" s="200"/>
    </row>
    <row r="189" spans="1:14" x14ac:dyDescent="0.35">
      <c r="A189" s="65"/>
      <c r="B189" s="65"/>
      <c r="C189" s="200"/>
      <c r="D189" s="128"/>
      <c r="E189" s="200"/>
      <c r="F189" s="200"/>
      <c r="G189" s="200"/>
      <c r="H189" s="200"/>
      <c r="I189" s="200"/>
      <c r="J189" s="200"/>
      <c r="K189" s="200"/>
      <c r="L189" s="200"/>
      <c r="M189" s="128"/>
      <c r="N189" s="200"/>
    </row>
    <row r="190" spans="1:14" x14ac:dyDescent="0.35">
      <c r="A190" s="24"/>
      <c r="B190" s="65"/>
      <c r="C190" s="202"/>
      <c r="D190" s="134"/>
      <c r="E190" s="58"/>
      <c r="F190" s="59"/>
      <c r="G190" s="58"/>
      <c r="H190" s="59"/>
      <c r="I190" s="58"/>
      <c r="J190" s="59"/>
      <c r="K190" s="58"/>
      <c r="L190" s="59"/>
      <c r="M190" s="134"/>
      <c r="N190" s="96"/>
    </row>
    <row r="191" spans="1:14" x14ac:dyDescent="0.35">
      <c r="A191" s="65"/>
      <c r="B191" s="65"/>
      <c r="C191" s="200"/>
      <c r="D191" s="128"/>
      <c r="E191" s="200"/>
      <c r="F191" s="200"/>
      <c r="G191" s="200"/>
      <c r="H191" s="200"/>
      <c r="I191" s="200"/>
      <c r="J191" s="200"/>
      <c r="K191" s="200"/>
      <c r="L191" s="200"/>
      <c r="M191" s="128"/>
      <c r="N191" s="200"/>
    </row>
    <row r="192" spans="1:14" x14ac:dyDescent="0.35">
      <c r="A192" s="65"/>
      <c r="B192" s="65"/>
      <c r="C192" s="200"/>
      <c r="D192" s="128"/>
      <c r="E192" s="200"/>
      <c r="F192" s="200"/>
      <c r="G192" s="200"/>
      <c r="H192" s="200"/>
      <c r="I192" s="200"/>
      <c r="J192" s="200"/>
      <c r="K192" s="200"/>
      <c r="L192" s="200"/>
      <c r="M192" s="128"/>
      <c r="N192" s="200"/>
    </row>
  </sheetData>
  <autoFilter ref="A30:N35">
    <filterColumn colId="4" showButton="0"/>
    <filterColumn colId="6" showButton="0"/>
    <filterColumn colId="8" showButton="0"/>
    <filterColumn colId="10" showButton="0"/>
    <sortState ref="A32:N35">
      <sortCondition descending="1" ref="M30:M35"/>
    </sortState>
  </autoFilter>
  <mergeCells count="16">
    <mergeCell ref="A15:D15"/>
    <mergeCell ref="A1:D1"/>
    <mergeCell ref="A2:D2"/>
    <mergeCell ref="A4:D4"/>
    <mergeCell ref="B5:D5"/>
    <mergeCell ref="A12:D12"/>
    <mergeCell ref="E30:F30"/>
    <mergeCell ref="G30:H30"/>
    <mergeCell ref="I30:J30"/>
    <mergeCell ref="K30:L30"/>
    <mergeCell ref="A16:D16"/>
    <mergeCell ref="A17:D17"/>
    <mergeCell ref="B18:E18"/>
    <mergeCell ref="A19:D19"/>
    <mergeCell ref="A21:D21"/>
    <mergeCell ref="A28:N28"/>
  </mergeCells>
  <pageMargins left="0.7" right="0.7" top="0.75" bottom="0.75" header="0.3" footer="0.3"/>
  <pageSetup paperSize="9" scale="5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44"/>
  <sheetViews>
    <sheetView view="pageBreakPreview" topLeftCell="A10" zoomScale="80" zoomScaleNormal="80" zoomScaleSheetLayoutView="80" workbookViewId="0">
      <selection activeCell="A26" sqref="A26:B26"/>
    </sheetView>
  </sheetViews>
  <sheetFormatPr defaultColWidth="9.109375" defaultRowHeight="18" x14ac:dyDescent="0.35"/>
  <cols>
    <col min="1" max="1" width="19" style="1" customWidth="1"/>
    <col min="2" max="2" width="50.6640625" style="1" customWidth="1"/>
    <col min="3" max="3" width="19.6640625" style="1" customWidth="1"/>
    <col min="4" max="4" width="20.44140625" style="1" customWidth="1"/>
    <col min="5" max="16384" width="9.109375" style="1"/>
  </cols>
  <sheetData>
    <row r="1" spans="1:4" x14ac:dyDescent="0.35">
      <c r="A1" s="244" t="s">
        <v>0</v>
      </c>
      <c r="B1" s="244"/>
      <c r="C1" s="244"/>
      <c r="D1" s="244"/>
    </row>
    <row r="2" spans="1:4" x14ac:dyDescent="0.35">
      <c r="A2" s="244" t="s">
        <v>1</v>
      </c>
      <c r="B2" s="244"/>
      <c r="C2" s="244"/>
      <c r="D2" s="244"/>
    </row>
    <row r="3" spans="1:4" x14ac:dyDescent="0.35">
      <c r="A3" s="240" t="s">
        <v>31</v>
      </c>
      <c r="B3" s="240"/>
      <c r="C3" s="240"/>
      <c r="D3" s="2"/>
    </row>
    <row r="4" spans="1:4" x14ac:dyDescent="0.35">
      <c r="A4" s="241" t="s">
        <v>3</v>
      </c>
      <c r="B4" s="241"/>
      <c r="C4" s="241"/>
      <c r="D4" s="241"/>
    </row>
    <row r="5" spans="1:4" x14ac:dyDescent="0.35">
      <c r="C5" s="28" t="s">
        <v>5</v>
      </c>
    </row>
    <row r="6" spans="1:4" x14ac:dyDescent="0.35">
      <c r="C6" s="28" t="s">
        <v>6</v>
      </c>
    </row>
    <row r="7" spans="1:4" x14ac:dyDescent="0.35">
      <c r="B7" s="1" t="s">
        <v>29</v>
      </c>
      <c r="C7" s="28" t="s">
        <v>89</v>
      </c>
    </row>
    <row r="8" spans="1:4" x14ac:dyDescent="0.35">
      <c r="C8" s="28" t="s">
        <v>90</v>
      </c>
    </row>
    <row r="10" spans="1:4" x14ac:dyDescent="0.35">
      <c r="A10" s="244" t="s">
        <v>32</v>
      </c>
      <c r="B10" s="244"/>
      <c r="C10" s="244"/>
      <c r="D10" s="244"/>
    </row>
    <row r="11" spans="1:4" x14ac:dyDescent="0.35">
      <c r="A11" s="41"/>
      <c r="B11" s="41"/>
      <c r="C11" s="41"/>
      <c r="D11" s="41"/>
    </row>
    <row r="12" spans="1:4" x14ac:dyDescent="0.35">
      <c r="A12" s="40"/>
      <c r="B12" s="40" t="s">
        <v>9</v>
      </c>
      <c r="C12" s="40"/>
      <c r="D12" s="40"/>
    </row>
    <row r="13" spans="1:4" x14ac:dyDescent="0.35">
      <c r="A13" s="241" t="s">
        <v>10</v>
      </c>
      <c r="B13" s="241"/>
      <c r="C13" s="241"/>
      <c r="D13" s="241"/>
    </row>
    <row r="14" spans="1:4" x14ac:dyDescent="0.35">
      <c r="A14" s="40"/>
      <c r="B14" s="192" t="s">
        <v>69</v>
      </c>
      <c r="C14" s="40"/>
      <c r="D14" s="40"/>
    </row>
    <row r="15" spans="1:4" x14ac:dyDescent="0.35">
      <c r="A15" s="241" t="s">
        <v>11</v>
      </c>
      <c r="B15" s="241"/>
      <c r="C15" s="241"/>
      <c r="D15" s="241"/>
    </row>
    <row r="16" spans="1:4" x14ac:dyDescent="0.35">
      <c r="A16" s="40"/>
      <c r="B16" s="40" t="str">
        <f>'2015,2016'!A18:C18</f>
        <v>Навігація та управління морським транспортом</v>
      </c>
      <c r="C16" s="40"/>
      <c r="D16" s="40"/>
    </row>
    <row r="17" spans="1:4" x14ac:dyDescent="0.35">
      <c r="A17" s="241" t="s">
        <v>12</v>
      </c>
      <c r="B17" s="241"/>
      <c r="C17" s="241"/>
      <c r="D17" s="241"/>
    </row>
    <row r="18" spans="1:4" x14ac:dyDescent="0.35">
      <c r="A18" s="4"/>
      <c r="B18" s="40" t="str">
        <f>'2015,2016'!B20</f>
        <v>01.07.2023-30.06.2024</v>
      </c>
      <c r="C18" s="40"/>
      <c r="D18" s="40"/>
    </row>
    <row r="19" spans="1:4" x14ac:dyDescent="0.35">
      <c r="A19" s="241" t="s">
        <v>13</v>
      </c>
      <c r="B19" s="241"/>
      <c r="C19" s="241"/>
      <c r="D19" s="241"/>
    </row>
    <row r="20" spans="1:4" x14ac:dyDescent="0.35">
      <c r="A20" s="252" t="s">
        <v>67</v>
      </c>
      <c r="B20" s="252"/>
      <c r="C20" s="41"/>
      <c r="D20" s="41"/>
    </row>
    <row r="21" spans="1:4" x14ac:dyDescent="0.35">
      <c r="A21" s="42"/>
      <c r="B21" s="41"/>
      <c r="C21" s="41"/>
      <c r="D21" s="41"/>
    </row>
    <row r="22" spans="1:4" x14ac:dyDescent="0.35">
      <c r="A22" s="252" t="s">
        <v>72</v>
      </c>
      <c r="B22" s="252"/>
      <c r="C22" s="41"/>
      <c r="D22" s="41"/>
    </row>
    <row r="23" spans="1:4" x14ac:dyDescent="0.35">
      <c r="A23" s="42"/>
      <c r="B23" s="41"/>
      <c r="C23" s="41"/>
      <c r="D23" s="41"/>
    </row>
    <row r="24" spans="1:4" x14ac:dyDescent="0.35">
      <c r="A24" s="252" t="s">
        <v>40</v>
      </c>
      <c r="B24" s="252"/>
      <c r="C24" s="41"/>
      <c r="D24" s="41"/>
    </row>
    <row r="25" spans="1:4" x14ac:dyDescent="0.35">
      <c r="A25" s="42"/>
      <c r="B25" s="41"/>
      <c r="C25" s="41"/>
      <c r="D25" s="41"/>
    </row>
    <row r="26" spans="1:4" x14ac:dyDescent="0.35">
      <c r="A26" s="251" t="s">
        <v>63</v>
      </c>
      <c r="B26" s="251"/>
      <c r="C26" s="41"/>
      <c r="D26" s="41"/>
    </row>
    <row r="27" spans="1:4" x14ac:dyDescent="0.35">
      <c r="A27" s="41"/>
      <c r="B27" s="41"/>
      <c r="C27" s="41"/>
      <c r="D27" s="41"/>
    </row>
    <row r="28" spans="1:4" s="8" customFormat="1" ht="54" x14ac:dyDescent="0.3">
      <c r="A28" s="5" t="s">
        <v>14</v>
      </c>
      <c r="B28" s="5" t="s">
        <v>15</v>
      </c>
      <c r="C28" s="5" t="s">
        <v>17</v>
      </c>
      <c r="D28" s="5" t="s">
        <v>33</v>
      </c>
    </row>
    <row r="29" spans="1:4" s="8" customFormat="1" x14ac:dyDescent="0.3">
      <c r="A29" s="5">
        <v>1</v>
      </c>
      <c r="B29" s="26" t="str">
        <f>'2015,2016'!B31</f>
        <v>Рекуненко М.М.</v>
      </c>
      <c r="C29" s="15">
        <f>'2015,2016'!M31</f>
        <v>85.444444444444443</v>
      </c>
      <c r="D29" s="29">
        <v>2000</v>
      </c>
    </row>
    <row r="30" spans="1:4" s="8" customFormat="1" hidden="1" x14ac:dyDescent="0.3">
      <c r="A30" s="5">
        <v>2</v>
      </c>
      <c r="B30" s="14" t="str">
        <f>'[27]Зведена 1к І с'!$C$19</f>
        <v>Горбатюк Є.В.</v>
      </c>
      <c r="C30" s="25"/>
      <c r="D30" s="29">
        <v>1300</v>
      </c>
    </row>
    <row r="31" spans="1:4" s="8" customFormat="1" x14ac:dyDescent="0.3">
      <c r="A31" s="6">
        <v>2</v>
      </c>
      <c r="B31" s="26" t="str">
        <f>'2015,2016'!B33</f>
        <v>Куліш Д.Є.</v>
      </c>
      <c r="C31" s="15">
        <f>'2015,2016'!M33</f>
        <v>81.633333333333326</v>
      </c>
      <c r="D31" s="29">
        <v>2000</v>
      </c>
    </row>
    <row r="32" spans="1:4" s="8" customFormat="1" x14ac:dyDescent="0.3">
      <c r="A32" s="6">
        <v>3</v>
      </c>
      <c r="B32" s="52">
        <f>'2015,2016'!B44</f>
        <v>0</v>
      </c>
      <c r="C32" s="15">
        <f>'2015,2016'!M44</f>
        <v>0</v>
      </c>
      <c r="D32" s="214">
        <v>3721.5</v>
      </c>
    </row>
    <row r="33" spans="1:4" s="8" customFormat="1" hidden="1" x14ac:dyDescent="0.3">
      <c r="A33" s="6">
        <v>4</v>
      </c>
      <c r="B33" s="26"/>
      <c r="C33" s="15">
        <f>'2015,2016'!M54</f>
        <v>0</v>
      </c>
      <c r="D33" s="30">
        <v>1180</v>
      </c>
    </row>
    <row r="34" spans="1:4" s="8" customFormat="1" x14ac:dyDescent="0.3">
      <c r="A34" s="46"/>
      <c r="D34" s="48"/>
    </row>
    <row r="35" spans="1:4" s="8" customFormat="1" x14ac:dyDescent="0.3">
      <c r="A35" s="50"/>
      <c r="B35" s="51"/>
      <c r="C35" s="47"/>
      <c r="D35" s="48"/>
    </row>
    <row r="36" spans="1:4" s="8" customFormat="1" x14ac:dyDescent="0.3">
      <c r="A36" s="50"/>
      <c r="B36" s="51"/>
      <c r="C36" s="47"/>
      <c r="D36" s="48"/>
    </row>
    <row r="37" spans="1:4" s="8" customFormat="1" x14ac:dyDescent="0.3">
      <c r="A37" s="46"/>
      <c r="B37" s="49"/>
      <c r="C37" s="47"/>
      <c r="D37" s="48"/>
    </row>
    <row r="38" spans="1:4" s="8" customFormat="1" x14ac:dyDescent="0.3">
      <c r="A38" s="46"/>
      <c r="B38" s="49"/>
      <c r="C38" s="47"/>
      <c r="D38" s="48"/>
    </row>
    <row r="39" spans="1:4" s="8" customFormat="1" x14ac:dyDescent="0.3">
      <c r="A39" s="46"/>
      <c r="B39" s="49"/>
      <c r="C39" s="47"/>
      <c r="D39" s="48"/>
    </row>
    <row r="40" spans="1:4" s="8" customFormat="1" x14ac:dyDescent="0.3">
      <c r="A40" s="46"/>
      <c r="B40" s="49"/>
      <c r="C40" s="47"/>
      <c r="D40" s="48"/>
    </row>
    <row r="41" spans="1:4" s="8" customFormat="1" x14ac:dyDescent="0.3">
      <c r="A41" s="46"/>
      <c r="B41" s="49"/>
      <c r="C41" s="47"/>
      <c r="D41" s="48"/>
    </row>
    <row r="42" spans="1:4" hidden="1" x14ac:dyDescent="0.35">
      <c r="A42" s="43">
        <v>12</v>
      </c>
      <c r="B42" s="44"/>
      <c r="C42" s="25"/>
      <c r="D42" s="45"/>
    </row>
    <row r="43" spans="1:4" x14ac:dyDescent="0.35">
      <c r="B43" s="1" t="s">
        <v>34</v>
      </c>
      <c r="C43" s="1" t="s">
        <v>27</v>
      </c>
    </row>
    <row r="44" spans="1:4" x14ac:dyDescent="0.35">
      <c r="B44" s="1" t="s">
        <v>28</v>
      </c>
      <c r="C44" s="1" t="s">
        <v>68</v>
      </c>
    </row>
  </sheetData>
  <mergeCells count="13">
    <mergeCell ref="A26:B26"/>
    <mergeCell ref="A15:D15"/>
    <mergeCell ref="A17:D17"/>
    <mergeCell ref="A19:D19"/>
    <mergeCell ref="A20:B20"/>
    <mergeCell ref="A22:B22"/>
    <mergeCell ref="A24:B24"/>
    <mergeCell ref="A13:D13"/>
    <mergeCell ref="A1:D1"/>
    <mergeCell ref="A2:D2"/>
    <mergeCell ref="A3:C3"/>
    <mergeCell ref="A4:D4"/>
    <mergeCell ref="A10:D10"/>
  </mergeCells>
  <pageMargins left="0.7" right="0.7" top="0.75" bottom="0.75" header="0.3" footer="0.3"/>
  <pageSetup paperSize="9" scale="7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45"/>
  <sheetViews>
    <sheetView view="pageBreakPreview" topLeftCell="A13" zoomScale="80" zoomScaleNormal="80" zoomScaleSheetLayoutView="80" workbookViewId="0">
      <selection activeCell="C5" sqref="C5:D8"/>
    </sheetView>
  </sheetViews>
  <sheetFormatPr defaultColWidth="9.109375" defaultRowHeight="18" x14ac:dyDescent="0.35"/>
  <cols>
    <col min="1" max="1" width="24.88671875" style="1" customWidth="1"/>
    <col min="2" max="2" width="50.6640625" style="1" customWidth="1"/>
    <col min="3" max="3" width="19.6640625" style="1" customWidth="1"/>
    <col min="4" max="4" width="20.44140625" style="1" customWidth="1"/>
    <col min="5" max="16384" width="9.109375" style="1"/>
  </cols>
  <sheetData>
    <row r="1" spans="1:4" x14ac:dyDescent="0.35">
      <c r="A1" s="244" t="s">
        <v>0</v>
      </c>
      <c r="B1" s="244"/>
      <c r="C1" s="244"/>
      <c r="D1" s="244"/>
    </row>
    <row r="2" spans="1:4" x14ac:dyDescent="0.35">
      <c r="A2" s="244" t="s">
        <v>1</v>
      </c>
      <c r="B2" s="244"/>
      <c r="C2" s="244"/>
      <c r="D2" s="244"/>
    </row>
    <row r="3" spans="1:4" x14ac:dyDescent="0.35">
      <c r="A3" s="240" t="s">
        <v>31</v>
      </c>
      <c r="B3" s="240"/>
      <c r="C3" s="240"/>
      <c r="D3" s="2"/>
    </row>
    <row r="4" spans="1:4" x14ac:dyDescent="0.35">
      <c r="A4" s="241" t="s">
        <v>3</v>
      </c>
      <c r="B4" s="241"/>
      <c r="C4" s="241"/>
      <c r="D4" s="241"/>
    </row>
    <row r="5" spans="1:4" x14ac:dyDescent="0.35">
      <c r="C5" s="28" t="s">
        <v>5</v>
      </c>
    </row>
    <row r="6" spans="1:4" x14ac:dyDescent="0.35">
      <c r="C6" s="28" t="s">
        <v>6</v>
      </c>
    </row>
    <row r="7" spans="1:4" x14ac:dyDescent="0.35">
      <c r="B7" s="1" t="s">
        <v>29</v>
      </c>
      <c r="C7" s="28" t="s">
        <v>89</v>
      </c>
    </row>
    <row r="8" spans="1:4" x14ac:dyDescent="0.35">
      <c r="C8" s="28" t="s">
        <v>90</v>
      </c>
    </row>
    <row r="10" spans="1:4" x14ac:dyDescent="0.35">
      <c r="A10" s="244" t="s">
        <v>32</v>
      </c>
      <c r="B10" s="244"/>
      <c r="C10" s="244"/>
      <c r="D10" s="244"/>
    </row>
    <row r="11" spans="1:4" x14ac:dyDescent="0.35">
      <c r="A11" s="41"/>
      <c r="B11" s="41"/>
      <c r="C11" s="41"/>
      <c r="D11" s="41"/>
    </row>
    <row r="12" spans="1:4" x14ac:dyDescent="0.35">
      <c r="A12" s="40"/>
      <c r="B12" s="40" t="s">
        <v>9</v>
      </c>
      <c r="C12" s="40"/>
      <c r="D12" s="40"/>
    </row>
    <row r="13" spans="1:4" x14ac:dyDescent="0.35">
      <c r="A13" s="241" t="s">
        <v>10</v>
      </c>
      <c r="B13" s="241"/>
      <c r="C13" s="241"/>
      <c r="D13" s="241"/>
    </row>
    <row r="14" spans="1:4" x14ac:dyDescent="0.35">
      <c r="A14" s="40"/>
      <c r="B14" s="40" t="s">
        <v>41</v>
      </c>
      <c r="C14" s="40"/>
      <c r="D14" s="40"/>
    </row>
    <row r="15" spans="1:4" x14ac:dyDescent="0.35">
      <c r="A15" s="241" t="s">
        <v>11</v>
      </c>
      <c r="B15" s="241"/>
      <c r="C15" s="241"/>
      <c r="D15" s="241"/>
    </row>
    <row r="16" spans="1:4" x14ac:dyDescent="0.35">
      <c r="A16" s="40"/>
      <c r="B16" s="40" t="s">
        <v>38</v>
      </c>
      <c r="C16" s="40"/>
      <c r="D16" s="40"/>
    </row>
    <row r="17" spans="1:4" x14ac:dyDescent="0.35">
      <c r="A17" s="241" t="s">
        <v>12</v>
      </c>
      <c r="B17" s="241"/>
      <c r="C17" s="241"/>
      <c r="D17" s="241"/>
    </row>
    <row r="18" spans="1:4" x14ac:dyDescent="0.35">
      <c r="A18" s="4"/>
      <c r="B18" s="40" t="str">
        <f>'2016.1ПП.ПБ'!B20</f>
        <v>01.07.2023-31.12.2023</v>
      </c>
      <c r="C18" s="40"/>
      <c r="D18" s="40"/>
    </row>
    <row r="19" spans="1:4" x14ac:dyDescent="0.35">
      <c r="A19" s="241" t="s">
        <v>13</v>
      </c>
      <c r="B19" s="241"/>
      <c r="C19" s="241"/>
      <c r="D19" s="241"/>
    </row>
    <row r="20" spans="1:4" x14ac:dyDescent="0.35">
      <c r="A20" s="252" t="s">
        <v>67</v>
      </c>
      <c r="B20" s="252"/>
      <c r="C20" s="41"/>
      <c r="D20" s="41"/>
    </row>
    <row r="21" spans="1:4" x14ac:dyDescent="0.35">
      <c r="A21" s="42"/>
      <c r="B21" s="41"/>
      <c r="C21" s="41"/>
      <c r="D21" s="41"/>
    </row>
    <row r="22" spans="1:4" x14ac:dyDescent="0.35">
      <c r="A22" s="252" t="s">
        <v>72</v>
      </c>
      <c r="B22" s="252"/>
      <c r="C22" s="41"/>
      <c r="D22" s="41"/>
    </row>
    <row r="23" spans="1:4" x14ac:dyDescent="0.35">
      <c r="A23" s="42"/>
      <c r="B23" s="41"/>
      <c r="C23" s="41"/>
      <c r="D23" s="41"/>
    </row>
    <row r="24" spans="1:4" x14ac:dyDescent="0.35">
      <c r="A24" s="252" t="s">
        <v>40</v>
      </c>
      <c r="B24" s="252"/>
      <c r="C24" s="41"/>
      <c r="D24" s="41"/>
    </row>
    <row r="25" spans="1:4" x14ac:dyDescent="0.35">
      <c r="A25" s="42"/>
      <c r="B25" s="41"/>
      <c r="C25" s="41"/>
      <c r="D25" s="41"/>
    </row>
    <row r="26" spans="1:4" x14ac:dyDescent="0.35">
      <c r="A26" s="251" t="s">
        <v>44</v>
      </c>
      <c r="B26" s="251"/>
      <c r="C26" s="41"/>
      <c r="D26" s="41"/>
    </row>
    <row r="27" spans="1:4" x14ac:dyDescent="0.35">
      <c r="A27" s="41"/>
      <c r="B27" s="41"/>
      <c r="C27" s="41"/>
      <c r="D27" s="41"/>
    </row>
    <row r="28" spans="1:4" s="8" customFormat="1" ht="54" x14ac:dyDescent="0.3">
      <c r="A28" s="5" t="s">
        <v>14</v>
      </c>
      <c r="B28" s="5" t="s">
        <v>15</v>
      </c>
      <c r="C28" s="5" t="s">
        <v>17</v>
      </c>
      <c r="D28" s="5" t="s">
        <v>45</v>
      </c>
    </row>
    <row r="29" spans="1:4" s="8" customFormat="1" x14ac:dyDescent="0.3">
      <c r="A29" s="32">
        <v>1</v>
      </c>
      <c r="B29" s="26" t="s">
        <v>42</v>
      </c>
      <c r="C29" s="15">
        <f>'2016.1ПП.ПБ'!M33</f>
        <v>65.737499999999997</v>
      </c>
      <c r="D29" s="30">
        <v>1180</v>
      </c>
    </row>
    <row r="30" spans="1:4" s="8" customFormat="1" hidden="1" x14ac:dyDescent="0.3">
      <c r="A30" s="5">
        <v>2</v>
      </c>
      <c r="B30" s="53" t="str">
        <f>'[27]Зведена 1к І с'!$C$19</f>
        <v>Горбатюк Є.В.</v>
      </c>
      <c r="C30" s="54"/>
      <c r="D30" s="29">
        <v>1300</v>
      </c>
    </row>
    <row r="31" spans="1:4" s="8" customFormat="1" x14ac:dyDescent="0.3">
      <c r="A31" s="5">
        <v>2</v>
      </c>
      <c r="B31" s="215" t="s">
        <v>43</v>
      </c>
      <c r="C31" s="216">
        <v>75.489999999999995</v>
      </c>
      <c r="D31" s="217">
        <v>3721.5</v>
      </c>
    </row>
    <row r="32" spans="1:4" s="6" customFormat="1" x14ac:dyDescent="0.3">
      <c r="A32" s="6">
        <v>3</v>
      </c>
      <c r="B32" s="26" t="s">
        <v>43</v>
      </c>
      <c r="C32" s="15">
        <f>'2016.1ПП.ПБ'!M32</f>
        <v>76.05</v>
      </c>
      <c r="D32" s="10">
        <v>2000</v>
      </c>
    </row>
    <row r="33" spans="1:4" s="8" customFormat="1" hidden="1" x14ac:dyDescent="0.3">
      <c r="A33" s="46"/>
      <c r="B33" s="49"/>
      <c r="C33" s="47"/>
      <c r="D33" s="48"/>
    </row>
    <row r="34" spans="1:4" s="8" customFormat="1" hidden="1" x14ac:dyDescent="0.3">
      <c r="A34" s="46"/>
      <c r="B34" s="51"/>
      <c r="C34" s="47"/>
      <c r="D34" s="48"/>
    </row>
    <row r="35" spans="1:4" s="8" customFormat="1" hidden="1" x14ac:dyDescent="0.3">
      <c r="A35" s="46"/>
      <c r="B35" s="49"/>
      <c r="C35" s="47"/>
      <c r="D35" s="48"/>
    </row>
    <row r="36" spans="1:4" s="8" customFormat="1" hidden="1" x14ac:dyDescent="0.3">
      <c r="A36" s="50"/>
      <c r="B36" s="51"/>
      <c r="C36" s="47"/>
      <c r="D36" s="48"/>
    </row>
    <row r="37" spans="1:4" s="8" customFormat="1" hidden="1" x14ac:dyDescent="0.3">
      <c r="A37" s="50"/>
      <c r="B37" s="51"/>
      <c r="C37" s="47"/>
      <c r="D37" s="48"/>
    </row>
    <row r="38" spans="1:4" s="8" customFormat="1" hidden="1" x14ac:dyDescent="0.3">
      <c r="A38" s="46"/>
      <c r="B38" s="49"/>
      <c r="C38" s="47"/>
      <c r="D38" s="48"/>
    </row>
    <row r="39" spans="1:4" s="8" customFormat="1" hidden="1" x14ac:dyDescent="0.3">
      <c r="A39" s="46"/>
      <c r="B39" s="49"/>
      <c r="C39" s="47"/>
      <c r="D39" s="48"/>
    </row>
    <row r="40" spans="1:4" s="8" customFormat="1" hidden="1" x14ac:dyDescent="0.3">
      <c r="A40" s="46"/>
      <c r="B40" s="49"/>
      <c r="C40" s="47"/>
      <c r="D40" s="48"/>
    </row>
    <row r="41" spans="1:4" s="8" customFormat="1" hidden="1" x14ac:dyDescent="0.3">
      <c r="A41" s="46"/>
      <c r="B41" s="49"/>
      <c r="C41" s="47"/>
      <c r="D41" s="48"/>
    </row>
    <row r="42" spans="1:4" s="8" customFormat="1" x14ac:dyDescent="0.3">
      <c r="A42" s="46"/>
      <c r="B42" s="49"/>
      <c r="C42" s="47"/>
      <c r="D42" s="48"/>
    </row>
    <row r="43" spans="1:4" hidden="1" x14ac:dyDescent="0.35">
      <c r="A43" s="43">
        <v>12</v>
      </c>
      <c r="B43" s="44"/>
      <c r="C43" s="25"/>
      <c r="D43" s="45"/>
    </row>
    <row r="44" spans="1:4" x14ac:dyDescent="0.35">
      <c r="B44" s="1" t="s">
        <v>34</v>
      </c>
      <c r="C44" s="1" t="s">
        <v>27</v>
      </c>
    </row>
    <row r="45" spans="1:4" x14ac:dyDescent="0.35">
      <c r="B45" s="1" t="s">
        <v>28</v>
      </c>
      <c r="C45" s="1" t="s">
        <v>68</v>
      </c>
    </row>
  </sheetData>
  <mergeCells count="13">
    <mergeCell ref="A26:B26"/>
    <mergeCell ref="A15:D15"/>
    <mergeCell ref="A17:D17"/>
    <mergeCell ref="A19:D19"/>
    <mergeCell ref="A20:B20"/>
    <mergeCell ref="A22:B22"/>
    <mergeCell ref="A24:B24"/>
    <mergeCell ref="A13:D13"/>
    <mergeCell ref="A1:D1"/>
    <mergeCell ref="A2:D2"/>
    <mergeCell ref="A3:C3"/>
    <mergeCell ref="A4:D4"/>
    <mergeCell ref="A10:D10"/>
  </mergeCells>
  <pageMargins left="0.7" right="0.7" top="0.75" bottom="0.75" header="0.3" footer="0.3"/>
  <pageSetup paperSize="9" scale="7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44"/>
  <sheetViews>
    <sheetView view="pageBreakPreview" topLeftCell="A7" zoomScale="70" zoomScaleNormal="100" zoomScaleSheetLayoutView="70" workbookViewId="0">
      <selection activeCell="C5" sqref="C5:D8"/>
    </sheetView>
  </sheetViews>
  <sheetFormatPr defaultColWidth="9.109375" defaultRowHeight="18" x14ac:dyDescent="0.35"/>
  <cols>
    <col min="1" max="1" width="24.88671875" style="1" customWidth="1"/>
    <col min="2" max="2" width="50.6640625" style="1" customWidth="1"/>
    <col min="3" max="3" width="19.6640625" style="1" customWidth="1"/>
    <col min="4" max="4" width="20.44140625" style="1" customWidth="1"/>
    <col min="5" max="16384" width="9.109375" style="1"/>
  </cols>
  <sheetData>
    <row r="1" spans="1:4" x14ac:dyDescent="0.35">
      <c r="A1" s="244" t="s">
        <v>0</v>
      </c>
      <c r="B1" s="244"/>
      <c r="C1" s="244"/>
      <c r="D1" s="244"/>
    </row>
    <row r="2" spans="1:4" x14ac:dyDescent="0.35">
      <c r="A2" s="244" t="s">
        <v>1</v>
      </c>
      <c r="B2" s="244"/>
      <c r="C2" s="244"/>
      <c r="D2" s="244"/>
    </row>
    <row r="3" spans="1:4" x14ac:dyDescent="0.35">
      <c r="A3" s="240" t="s">
        <v>31</v>
      </c>
      <c r="B3" s="240"/>
      <c r="C3" s="240"/>
      <c r="D3" s="2"/>
    </row>
    <row r="4" spans="1:4" x14ac:dyDescent="0.35">
      <c r="A4" s="241" t="s">
        <v>3</v>
      </c>
      <c r="B4" s="241"/>
      <c r="C4" s="241"/>
      <c r="D4" s="241"/>
    </row>
    <row r="5" spans="1:4" x14ac:dyDescent="0.35">
      <c r="C5" s="28" t="s">
        <v>5</v>
      </c>
    </row>
    <row r="6" spans="1:4" x14ac:dyDescent="0.35">
      <c r="C6" s="28" t="s">
        <v>6</v>
      </c>
    </row>
    <row r="7" spans="1:4" x14ac:dyDescent="0.35">
      <c r="B7" s="1" t="s">
        <v>29</v>
      </c>
      <c r="C7" s="28" t="s">
        <v>89</v>
      </c>
    </row>
    <row r="8" spans="1:4" x14ac:dyDescent="0.35">
      <c r="C8" s="28" t="s">
        <v>90</v>
      </c>
    </row>
    <row r="10" spans="1:4" x14ac:dyDescent="0.35">
      <c r="A10" s="244" t="s">
        <v>32</v>
      </c>
      <c r="B10" s="244"/>
      <c r="C10" s="244"/>
      <c r="D10" s="244"/>
    </row>
    <row r="11" spans="1:4" x14ac:dyDescent="0.35">
      <c r="A11" s="158"/>
      <c r="B11" s="158"/>
      <c r="C11" s="158"/>
      <c r="D11" s="158"/>
    </row>
    <row r="12" spans="1:4" x14ac:dyDescent="0.35">
      <c r="A12" s="157"/>
      <c r="B12" s="157" t="s">
        <v>9</v>
      </c>
      <c r="C12" s="157"/>
      <c r="D12" s="157"/>
    </row>
    <row r="13" spans="1:4" x14ac:dyDescent="0.35">
      <c r="A13" s="241" t="s">
        <v>10</v>
      </c>
      <c r="B13" s="241"/>
      <c r="C13" s="241"/>
      <c r="D13" s="241"/>
    </row>
    <row r="14" spans="1:4" x14ac:dyDescent="0.35">
      <c r="A14" s="157"/>
      <c r="B14" s="157" t="s">
        <v>41</v>
      </c>
      <c r="C14" s="157"/>
      <c r="D14" s="157"/>
    </row>
    <row r="15" spans="1:4" x14ac:dyDescent="0.35">
      <c r="A15" s="241" t="s">
        <v>11</v>
      </c>
      <c r="B15" s="241"/>
      <c r="C15" s="241"/>
      <c r="D15" s="241"/>
    </row>
    <row r="16" spans="1:4" x14ac:dyDescent="0.35">
      <c r="A16" s="157"/>
      <c r="B16" s="157" t="s">
        <v>38</v>
      </c>
      <c r="C16" s="157"/>
      <c r="D16" s="157"/>
    </row>
    <row r="17" spans="1:4" x14ac:dyDescent="0.35">
      <c r="A17" s="241" t="s">
        <v>12</v>
      </c>
      <c r="B17" s="241"/>
      <c r="C17" s="241"/>
      <c r="D17" s="241"/>
    </row>
    <row r="18" spans="1:4" x14ac:dyDescent="0.35">
      <c r="A18" s="4"/>
      <c r="B18" s="157" t="str">
        <f>'2016.1ПП.ПБ'!B20</f>
        <v>01.07.2023-31.12.2023</v>
      </c>
      <c r="C18" s="157"/>
      <c r="D18" s="157"/>
    </row>
    <row r="19" spans="1:4" x14ac:dyDescent="0.35">
      <c r="A19" s="241" t="s">
        <v>13</v>
      </c>
      <c r="B19" s="241"/>
      <c r="C19" s="241"/>
      <c r="D19" s="241"/>
    </row>
    <row r="20" spans="1:4" x14ac:dyDescent="0.35">
      <c r="A20" s="252" t="s">
        <v>62</v>
      </c>
      <c r="B20" s="252"/>
      <c r="C20" s="158"/>
      <c r="D20" s="158"/>
    </row>
    <row r="21" spans="1:4" x14ac:dyDescent="0.35">
      <c r="A21" s="159"/>
      <c r="B21" s="158"/>
      <c r="C21" s="158"/>
      <c r="D21" s="158"/>
    </row>
    <row r="22" spans="1:4" x14ac:dyDescent="0.35">
      <c r="A22" s="252" t="s">
        <v>72</v>
      </c>
      <c r="B22" s="252"/>
      <c r="C22" s="158"/>
      <c r="D22" s="158"/>
    </row>
    <row r="23" spans="1:4" x14ac:dyDescent="0.35">
      <c r="A23" s="159"/>
      <c r="B23" s="158"/>
      <c r="C23" s="158"/>
      <c r="D23" s="158"/>
    </row>
    <row r="24" spans="1:4" x14ac:dyDescent="0.35">
      <c r="A24" s="252" t="s">
        <v>40</v>
      </c>
      <c r="B24" s="252"/>
      <c r="C24" s="158"/>
      <c r="D24" s="158"/>
    </row>
    <row r="25" spans="1:4" x14ac:dyDescent="0.35">
      <c r="A25" s="159"/>
      <c r="B25" s="158"/>
      <c r="C25" s="158"/>
      <c r="D25" s="158"/>
    </row>
    <row r="26" spans="1:4" x14ac:dyDescent="0.35">
      <c r="A26" s="251" t="s">
        <v>65</v>
      </c>
      <c r="B26" s="251"/>
      <c r="C26" s="158"/>
      <c r="D26" s="158"/>
    </row>
    <row r="27" spans="1:4" x14ac:dyDescent="0.35">
      <c r="A27" s="158"/>
      <c r="B27" s="158"/>
      <c r="C27" s="158"/>
      <c r="D27" s="158"/>
    </row>
    <row r="28" spans="1:4" s="8" customFormat="1" ht="54" x14ac:dyDescent="0.3">
      <c r="A28" s="5" t="s">
        <v>14</v>
      </c>
      <c r="B28" s="5" t="s">
        <v>15</v>
      </c>
      <c r="C28" s="5" t="s">
        <v>17</v>
      </c>
      <c r="D28" s="5" t="s">
        <v>45</v>
      </c>
    </row>
    <row r="29" spans="1:4" s="8" customFormat="1" x14ac:dyDescent="0.3">
      <c r="A29" s="32">
        <v>1</v>
      </c>
      <c r="B29" s="26" t="str">
        <f>'2116ПП'!B106</f>
        <v>Лісовець В.О.</v>
      </c>
      <c r="C29" s="15">
        <f>'2116ПП'!M106</f>
        <v>85.387500000000003</v>
      </c>
      <c r="D29" s="30">
        <v>1180</v>
      </c>
    </row>
    <row r="30" spans="1:4" s="8" customFormat="1" hidden="1" x14ac:dyDescent="0.3">
      <c r="A30" s="5">
        <v>2</v>
      </c>
      <c r="B30" s="53" t="str">
        <f>'[27]Зведена 1к І с'!$C$19</f>
        <v>Горбатюк Є.В.</v>
      </c>
      <c r="C30" s="54"/>
      <c r="D30" s="30">
        <v>1180</v>
      </c>
    </row>
    <row r="31" spans="1:4" s="8" customFormat="1" x14ac:dyDescent="0.3">
      <c r="A31" s="6">
        <v>2</v>
      </c>
      <c r="B31" s="26" t="str">
        <f>'2116ПП'!B107</f>
        <v>Гюлер Е...</v>
      </c>
      <c r="C31" s="15">
        <f>'2116ПП'!M107</f>
        <v>82.575000000000003</v>
      </c>
      <c r="D31" s="30">
        <v>1180</v>
      </c>
    </row>
    <row r="32" spans="1:4" s="8" customFormat="1" x14ac:dyDescent="0.3">
      <c r="A32" s="6">
        <v>3</v>
      </c>
      <c r="B32" s="26" t="str">
        <f>'2116ПП'!B110</f>
        <v>Яструб Н.А.</v>
      </c>
      <c r="C32" s="15">
        <f>'2116ПП'!M110</f>
        <v>81.375</v>
      </c>
      <c r="D32" s="30">
        <v>1180</v>
      </c>
    </row>
    <row r="33" spans="1:4" s="8" customFormat="1" x14ac:dyDescent="0.3">
      <c r="A33" s="6">
        <v>4</v>
      </c>
      <c r="B33" s="52">
        <f>'2116ПП'!B123</f>
        <v>0</v>
      </c>
      <c r="C33" s="15">
        <f>'2116ПП'!M123</f>
        <v>0</v>
      </c>
      <c r="D33" s="30">
        <v>1180</v>
      </c>
    </row>
    <row r="34" spans="1:4" s="8" customFormat="1" hidden="1" x14ac:dyDescent="0.3">
      <c r="A34" s="46"/>
      <c r="B34" s="49"/>
      <c r="C34" s="47"/>
      <c r="D34" s="48"/>
    </row>
    <row r="35" spans="1:4" s="8" customFormat="1" hidden="1" x14ac:dyDescent="0.3">
      <c r="A35" s="50"/>
      <c r="B35" s="51"/>
      <c r="C35" s="47"/>
      <c r="D35" s="48"/>
    </row>
    <row r="36" spans="1:4" s="8" customFormat="1" hidden="1" x14ac:dyDescent="0.3">
      <c r="A36" s="50"/>
      <c r="B36" s="51"/>
      <c r="C36" s="47"/>
      <c r="D36" s="48"/>
    </row>
    <row r="37" spans="1:4" s="8" customFormat="1" hidden="1" x14ac:dyDescent="0.3">
      <c r="A37" s="46"/>
      <c r="B37" s="49"/>
      <c r="C37" s="47"/>
      <c r="D37" s="48"/>
    </row>
    <row r="38" spans="1:4" s="8" customFormat="1" hidden="1" x14ac:dyDescent="0.3">
      <c r="A38" s="46"/>
      <c r="B38" s="49"/>
      <c r="C38" s="47"/>
      <c r="D38" s="48"/>
    </row>
    <row r="39" spans="1:4" s="8" customFormat="1" hidden="1" x14ac:dyDescent="0.3">
      <c r="A39" s="46"/>
      <c r="B39" s="49"/>
      <c r="C39" s="47"/>
      <c r="D39" s="48"/>
    </row>
    <row r="40" spans="1:4" s="8" customFormat="1" x14ac:dyDescent="0.3">
      <c r="A40" s="46"/>
      <c r="B40" s="49"/>
      <c r="C40" s="47"/>
      <c r="D40" s="48"/>
    </row>
    <row r="41" spans="1:4" s="8" customFormat="1" x14ac:dyDescent="0.3">
      <c r="A41" s="46"/>
      <c r="B41" s="49"/>
      <c r="C41" s="47"/>
      <c r="D41" s="48"/>
    </row>
    <row r="42" spans="1:4" hidden="1" x14ac:dyDescent="0.35">
      <c r="A42" s="43">
        <v>12</v>
      </c>
      <c r="B42" s="44"/>
      <c r="C42" s="25"/>
      <c r="D42" s="45"/>
    </row>
    <row r="43" spans="1:4" x14ac:dyDescent="0.35">
      <c r="B43" s="1" t="s">
        <v>34</v>
      </c>
      <c r="C43" s="1" t="s">
        <v>27</v>
      </c>
    </row>
    <row r="44" spans="1:4" x14ac:dyDescent="0.35">
      <c r="B44" s="1" t="s">
        <v>28</v>
      </c>
      <c r="C44" s="1" t="s">
        <v>68</v>
      </c>
    </row>
  </sheetData>
  <mergeCells count="13">
    <mergeCell ref="A15:D15"/>
    <mergeCell ref="A1:D1"/>
    <mergeCell ref="A2:D2"/>
    <mergeCell ref="A4:D4"/>
    <mergeCell ref="A3:C3"/>
    <mergeCell ref="A10:D10"/>
    <mergeCell ref="A13:D13"/>
    <mergeCell ref="A26:B26"/>
    <mergeCell ref="A17:D17"/>
    <mergeCell ref="A19:D19"/>
    <mergeCell ref="A20:B20"/>
    <mergeCell ref="A22:B22"/>
    <mergeCell ref="A24:B24"/>
  </mergeCells>
  <pageMargins left="0.7" right="0.7" top="0.75" bottom="0.75" header="0.3" footer="0.3"/>
  <pageSetup paperSize="9" scale="5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45"/>
  <sheetViews>
    <sheetView zoomScale="66" zoomScaleNormal="66" workbookViewId="0">
      <selection activeCell="C5" sqref="C5:D9"/>
    </sheetView>
  </sheetViews>
  <sheetFormatPr defaultColWidth="9.109375" defaultRowHeight="18" x14ac:dyDescent="0.35"/>
  <cols>
    <col min="1" max="1" width="19" style="1" customWidth="1"/>
    <col min="2" max="2" width="50.6640625" style="1" customWidth="1"/>
    <col min="3" max="3" width="19.6640625" style="1" customWidth="1"/>
    <col min="4" max="4" width="20.44140625" style="1" customWidth="1"/>
    <col min="5" max="16384" width="9.109375" style="1"/>
  </cols>
  <sheetData>
    <row r="1" spans="1:5" x14ac:dyDescent="0.35">
      <c r="A1" s="244" t="s">
        <v>0</v>
      </c>
      <c r="B1" s="244"/>
      <c r="C1" s="244"/>
      <c r="D1" s="244"/>
    </row>
    <row r="2" spans="1:5" x14ac:dyDescent="0.35">
      <c r="A2" s="244" t="s">
        <v>1</v>
      </c>
      <c r="B2" s="244"/>
      <c r="C2" s="244"/>
      <c r="D2" s="244"/>
    </row>
    <row r="3" spans="1:5" x14ac:dyDescent="0.35">
      <c r="A3" s="240" t="s">
        <v>31</v>
      </c>
      <c r="B3" s="240"/>
      <c r="C3" s="240"/>
      <c r="D3" s="2"/>
    </row>
    <row r="4" spans="1:5" x14ac:dyDescent="0.35">
      <c r="A4" s="241" t="s">
        <v>3</v>
      </c>
      <c r="B4" s="241"/>
      <c r="C4" s="241"/>
      <c r="D4" s="241"/>
    </row>
    <row r="5" spans="1:5" x14ac:dyDescent="0.35">
      <c r="C5" s="28" t="s">
        <v>5</v>
      </c>
    </row>
    <row r="6" spans="1:5" x14ac:dyDescent="0.35">
      <c r="C6" s="28" t="s">
        <v>6</v>
      </c>
    </row>
    <row r="7" spans="1:5" x14ac:dyDescent="0.35">
      <c r="B7" s="1" t="s">
        <v>29</v>
      </c>
      <c r="C7" s="28" t="s">
        <v>89</v>
      </c>
    </row>
    <row r="8" spans="1:5" x14ac:dyDescent="0.35">
      <c r="C8" s="28" t="s">
        <v>90</v>
      </c>
    </row>
    <row r="10" spans="1:5" x14ac:dyDescent="0.35">
      <c r="A10" s="244" t="s">
        <v>32</v>
      </c>
      <c r="B10" s="244"/>
      <c r="C10" s="244"/>
      <c r="D10" s="244"/>
    </row>
    <row r="11" spans="1:5" x14ac:dyDescent="0.35">
      <c r="A11" s="161"/>
      <c r="B11" s="161"/>
      <c r="C11" s="161"/>
      <c r="D11" s="161"/>
    </row>
    <row r="12" spans="1:5" x14ac:dyDescent="0.35">
      <c r="A12" s="160"/>
      <c r="B12" s="160" t="s">
        <v>9</v>
      </c>
      <c r="C12" s="160"/>
      <c r="D12" s="160"/>
    </row>
    <row r="13" spans="1:5" x14ac:dyDescent="0.35">
      <c r="A13" s="241" t="s">
        <v>10</v>
      </c>
      <c r="B13" s="241"/>
      <c r="C13" s="241"/>
      <c r="D13" s="241"/>
    </row>
    <row r="14" spans="1:5" x14ac:dyDescent="0.35">
      <c r="A14" s="160"/>
      <c r="B14" s="192" t="s">
        <v>69</v>
      </c>
      <c r="C14" s="160"/>
      <c r="D14" s="160"/>
    </row>
    <row r="15" spans="1:5" x14ac:dyDescent="0.35">
      <c r="A15" s="241" t="s">
        <v>11</v>
      </c>
      <c r="B15" s="241"/>
      <c r="C15" s="241"/>
      <c r="D15" s="241"/>
    </row>
    <row r="16" spans="1:5" x14ac:dyDescent="0.35">
      <c r="A16" s="160"/>
      <c r="B16" s="243" t="s">
        <v>39</v>
      </c>
      <c r="C16" s="243"/>
      <c r="D16" s="243"/>
      <c r="E16" s="243"/>
    </row>
    <row r="17" spans="1:4" x14ac:dyDescent="0.35">
      <c r="A17" s="241" t="s">
        <v>12</v>
      </c>
      <c r="B17" s="241"/>
      <c r="C17" s="241"/>
      <c r="D17" s="241"/>
    </row>
    <row r="18" spans="1:4" x14ac:dyDescent="0.35">
      <c r="A18" s="4"/>
      <c r="B18" s="160" t="str">
        <f>'2015,2016'!B20</f>
        <v>01.07.2023-30.06.2024</v>
      </c>
      <c r="C18" s="160"/>
      <c r="D18" s="160"/>
    </row>
    <row r="19" spans="1:4" x14ac:dyDescent="0.35">
      <c r="A19" s="241" t="s">
        <v>13</v>
      </c>
      <c r="B19" s="241"/>
      <c r="C19" s="241"/>
      <c r="D19" s="241"/>
    </row>
    <row r="20" spans="1:4" x14ac:dyDescent="0.35">
      <c r="A20" s="252" t="s">
        <v>62</v>
      </c>
      <c r="B20" s="252"/>
      <c r="C20" s="161"/>
      <c r="D20" s="161"/>
    </row>
    <row r="21" spans="1:4" x14ac:dyDescent="0.35">
      <c r="A21" s="162"/>
      <c r="B21" s="161"/>
      <c r="C21" s="161"/>
      <c r="D21" s="161"/>
    </row>
    <row r="22" spans="1:4" x14ac:dyDescent="0.35">
      <c r="A22" s="252" t="s">
        <v>72</v>
      </c>
      <c r="B22" s="252"/>
      <c r="C22" s="161"/>
      <c r="D22" s="161"/>
    </row>
    <row r="23" spans="1:4" x14ac:dyDescent="0.35">
      <c r="A23" s="162"/>
      <c r="B23" s="161"/>
      <c r="C23" s="161"/>
      <c r="D23" s="161"/>
    </row>
    <row r="24" spans="1:4" x14ac:dyDescent="0.35">
      <c r="A24" s="252" t="s">
        <v>40</v>
      </c>
      <c r="B24" s="252"/>
      <c r="C24" s="161"/>
      <c r="D24" s="161"/>
    </row>
    <row r="25" spans="1:4" x14ac:dyDescent="0.35">
      <c r="A25" s="162"/>
      <c r="B25" s="161"/>
      <c r="C25" s="161"/>
      <c r="D25" s="161"/>
    </row>
    <row r="26" spans="1:4" x14ac:dyDescent="0.35">
      <c r="A26" s="251" t="s">
        <v>47</v>
      </c>
      <c r="B26" s="251"/>
      <c r="C26" s="161"/>
      <c r="D26" s="161"/>
    </row>
    <row r="27" spans="1:4" x14ac:dyDescent="0.35">
      <c r="A27" s="161"/>
      <c r="B27" s="161"/>
      <c r="C27" s="161"/>
      <c r="D27" s="161"/>
    </row>
    <row r="28" spans="1:4" s="8" customFormat="1" ht="54" x14ac:dyDescent="0.3">
      <c r="A28" s="5" t="s">
        <v>14</v>
      </c>
      <c r="B28" s="5" t="s">
        <v>15</v>
      </c>
      <c r="C28" s="5" t="s">
        <v>17</v>
      </c>
      <c r="D28" s="5" t="s">
        <v>33</v>
      </c>
    </row>
    <row r="29" spans="1:4" s="8" customFormat="1" x14ac:dyDescent="0.3">
      <c r="A29" s="6">
        <v>1</v>
      </c>
      <c r="B29" s="26" t="e">
        <f>#REF!</f>
        <v>#REF!</v>
      </c>
      <c r="C29" s="15" t="e">
        <f>#REF!</f>
        <v>#REF!</v>
      </c>
      <c r="D29" s="30">
        <v>1180</v>
      </c>
    </row>
    <row r="30" spans="1:4" s="8" customFormat="1" hidden="1" x14ac:dyDescent="0.3">
      <c r="A30" s="5">
        <v>2</v>
      </c>
      <c r="B30" s="14"/>
      <c r="C30" s="25"/>
      <c r="D30" s="29"/>
    </row>
    <row r="31" spans="1:4" s="8" customFormat="1" hidden="1" x14ac:dyDescent="0.3">
      <c r="A31" s="6">
        <v>2</v>
      </c>
      <c r="B31" s="26"/>
      <c r="C31" s="15"/>
      <c r="D31" s="29"/>
    </row>
    <row r="32" spans="1:4" s="8" customFormat="1" hidden="1" x14ac:dyDescent="0.3">
      <c r="A32" s="5">
        <v>3</v>
      </c>
      <c r="B32" s="52"/>
      <c r="C32" s="15"/>
      <c r="D32" s="29"/>
    </row>
    <row r="33" spans="1:4" s="8" customFormat="1" hidden="1" x14ac:dyDescent="0.3">
      <c r="A33" s="6">
        <v>4</v>
      </c>
      <c r="B33" s="26"/>
      <c r="C33" s="15"/>
      <c r="D33" s="30"/>
    </row>
    <row r="34" spans="1:4" s="8" customFormat="1" x14ac:dyDescent="0.3">
      <c r="A34" s="46"/>
      <c r="D34" s="48"/>
    </row>
    <row r="35" spans="1:4" s="8" customFormat="1" x14ac:dyDescent="0.3">
      <c r="A35" s="50"/>
      <c r="B35" s="51"/>
      <c r="C35" s="47"/>
      <c r="D35" s="48"/>
    </row>
    <row r="36" spans="1:4" s="8" customFormat="1" x14ac:dyDescent="0.3">
      <c r="A36" s="50"/>
      <c r="B36" s="51"/>
      <c r="C36" s="47"/>
      <c r="D36" s="48"/>
    </row>
    <row r="37" spans="1:4" s="8" customFormat="1" x14ac:dyDescent="0.3">
      <c r="A37" s="46"/>
      <c r="B37" s="49"/>
      <c r="C37" s="47"/>
      <c r="D37" s="48"/>
    </row>
    <row r="38" spans="1:4" s="8" customFormat="1" x14ac:dyDescent="0.3">
      <c r="A38" s="46"/>
      <c r="B38" s="49"/>
      <c r="C38" s="47"/>
      <c r="D38" s="48"/>
    </row>
    <row r="39" spans="1:4" s="8" customFormat="1" x14ac:dyDescent="0.3">
      <c r="A39" s="46"/>
      <c r="B39" s="49"/>
      <c r="C39" s="47"/>
      <c r="D39" s="48"/>
    </row>
    <row r="40" spans="1:4" s="8" customFormat="1" x14ac:dyDescent="0.3">
      <c r="A40" s="46"/>
      <c r="B40" s="49"/>
      <c r="C40" s="47"/>
      <c r="D40" s="48"/>
    </row>
    <row r="41" spans="1:4" s="8" customFormat="1" x14ac:dyDescent="0.3">
      <c r="A41" s="46"/>
      <c r="B41" s="49"/>
      <c r="C41" s="47"/>
      <c r="D41" s="48"/>
    </row>
    <row r="42" spans="1:4" hidden="1" x14ac:dyDescent="0.35">
      <c r="A42" s="43">
        <v>12</v>
      </c>
      <c r="B42" s="44"/>
      <c r="C42" s="25"/>
      <c r="D42" s="45"/>
    </row>
    <row r="43" spans="1:4" x14ac:dyDescent="0.35">
      <c r="B43" s="1" t="s">
        <v>34</v>
      </c>
      <c r="C43" s="1" t="s">
        <v>27</v>
      </c>
    </row>
    <row r="44" spans="1:4" x14ac:dyDescent="0.35">
      <c r="B44" s="1" t="s">
        <v>28</v>
      </c>
      <c r="C44" s="1" t="s">
        <v>68</v>
      </c>
    </row>
    <row r="45" spans="1:4" x14ac:dyDescent="0.35">
      <c r="C45" s="27"/>
    </row>
  </sheetData>
  <mergeCells count="14">
    <mergeCell ref="A13:D13"/>
    <mergeCell ref="A1:D1"/>
    <mergeCell ref="A2:D2"/>
    <mergeCell ref="A3:C3"/>
    <mergeCell ref="A4:D4"/>
    <mergeCell ref="A10:D10"/>
    <mergeCell ref="A26:B26"/>
    <mergeCell ref="A15:D15"/>
    <mergeCell ref="A17:D17"/>
    <mergeCell ref="A19:D19"/>
    <mergeCell ref="A20:B20"/>
    <mergeCell ref="A22:B22"/>
    <mergeCell ref="A24:B24"/>
    <mergeCell ref="B16:E16"/>
  </mergeCells>
  <pageMargins left="0.7" right="0.7" top="0.75" bottom="0.75" header="0.3" footer="0.3"/>
  <pageSetup paperSize="9" scale="7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44"/>
  <sheetViews>
    <sheetView view="pageBreakPreview" zoomScale="60" zoomScaleNormal="77" workbookViewId="0">
      <selection activeCell="A27" sqref="A27"/>
    </sheetView>
  </sheetViews>
  <sheetFormatPr defaultColWidth="9.109375" defaultRowHeight="18" x14ac:dyDescent="0.35"/>
  <cols>
    <col min="1" max="1" width="19" style="1" customWidth="1"/>
    <col min="2" max="2" width="50.6640625" style="1" customWidth="1"/>
    <col min="3" max="3" width="19.6640625" style="1" customWidth="1"/>
    <col min="4" max="4" width="20.44140625" style="1" customWidth="1"/>
    <col min="5" max="16384" width="9.109375" style="1"/>
  </cols>
  <sheetData>
    <row r="1" spans="1:4" x14ac:dyDescent="0.35">
      <c r="A1" s="244" t="s">
        <v>0</v>
      </c>
      <c r="B1" s="244"/>
      <c r="C1" s="244"/>
      <c r="D1" s="244"/>
    </row>
    <row r="2" spans="1:4" x14ac:dyDescent="0.35">
      <c r="A2" s="244" t="s">
        <v>1</v>
      </c>
      <c r="B2" s="244"/>
      <c r="C2" s="244"/>
      <c r="D2" s="244"/>
    </row>
    <row r="3" spans="1:4" x14ac:dyDescent="0.35">
      <c r="A3" s="240" t="s">
        <v>31</v>
      </c>
      <c r="B3" s="240"/>
      <c r="C3" s="240"/>
      <c r="D3" s="2"/>
    </row>
    <row r="4" spans="1:4" x14ac:dyDescent="0.35">
      <c r="A4" s="241" t="s">
        <v>3</v>
      </c>
      <c r="B4" s="241"/>
      <c r="C4" s="241"/>
      <c r="D4" s="241"/>
    </row>
    <row r="5" spans="1:4" x14ac:dyDescent="0.35">
      <c r="C5" s="28" t="s">
        <v>5</v>
      </c>
    </row>
    <row r="6" spans="1:4" x14ac:dyDescent="0.35">
      <c r="C6" s="28" t="s">
        <v>6</v>
      </c>
    </row>
    <row r="7" spans="1:4" x14ac:dyDescent="0.35">
      <c r="B7" s="1" t="s">
        <v>29</v>
      </c>
      <c r="C7" s="28" t="s">
        <v>89</v>
      </c>
    </row>
    <row r="8" spans="1:4" x14ac:dyDescent="0.35">
      <c r="C8" s="28" t="s">
        <v>90</v>
      </c>
    </row>
    <row r="10" spans="1:4" x14ac:dyDescent="0.35">
      <c r="A10" s="244" t="s">
        <v>32</v>
      </c>
      <c r="B10" s="244"/>
      <c r="C10" s="244"/>
      <c r="D10" s="244"/>
    </row>
    <row r="11" spans="1:4" x14ac:dyDescent="0.35">
      <c r="A11" s="161"/>
      <c r="B11" s="161"/>
      <c r="C11" s="161"/>
      <c r="D11" s="161"/>
    </row>
    <row r="12" spans="1:4" x14ac:dyDescent="0.35">
      <c r="A12" s="160"/>
      <c r="B12" s="160" t="s">
        <v>9</v>
      </c>
      <c r="C12" s="160"/>
      <c r="D12" s="160"/>
    </row>
    <row r="13" spans="1:4" x14ac:dyDescent="0.35">
      <c r="A13" s="241" t="s">
        <v>10</v>
      </c>
      <c r="B13" s="241"/>
      <c r="C13" s="241"/>
      <c r="D13" s="241"/>
    </row>
    <row r="14" spans="1:4" x14ac:dyDescent="0.35">
      <c r="A14" s="160"/>
      <c r="B14" s="192" t="s">
        <v>69</v>
      </c>
      <c r="C14" s="160"/>
      <c r="D14" s="160"/>
    </row>
    <row r="15" spans="1:4" x14ac:dyDescent="0.35">
      <c r="A15" s="241" t="s">
        <v>11</v>
      </c>
      <c r="B15" s="241"/>
      <c r="C15" s="241"/>
      <c r="D15" s="241"/>
    </row>
    <row r="16" spans="1:4" x14ac:dyDescent="0.35">
      <c r="A16" s="160"/>
      <c r="B16" s="160" t="s">
        <v>66</v>
      </c>
      <c r="C16" s="160"/>
      <c r="D16" s="160"/>
    </row>
    <row r="17" spans="1:4" x14ac:dyDescent="0.35">
      <c r="A17" s="241" t="s">
        <v>12</v>
      </c>
      <c r="B17" s="241"/>
      <c r="C17" s="241"/>
      <c r="D17" s="241"/>
    </row>
    <row r="18" spans="1:4" x14ac:dyDescent="0.35">
      <c r="A18" s="4"/>
      <c r="B18" s="160" t="str">
        <f>'2015,2016'!B20</f>
        <v>01.07.2023-30.06.2024</v>
      </c>
      <c r="C18" s="160"/>
      <c r="D18" s="160"/>
    </row>
    <row r="19" spans="1:4" x14ac:dyDescent="0.35">
      <c r="A19" s="241" t="s">
        <v>13</v>
      </c>
      <c r="B19" s="241"/>
      <c r="C19" s="241"/>
      <c r="D19" s="241"/>
    </row>
    <row r="20" spans="1:4" x14ac:dyDescent="0.35">
      <c r="A20" s="252" t="s">
        <v>62</v>
      </c>
      <c r="B20" s="252"/>
      <c r="C20" s="161"/>
      <c r="D20" s="161"/>
    </row>
    <row r="21" spans="1:4" x14ac:dyDescent="0.35">
      <c r="A21" s="162"/>
      <c r="B21" s="161"/>
      <c r="C21" s="161"/>
      <c r="D21" s="161"/>
    </row>
    <row r="22" spans="1:4" x14ac:dyDescent="0.35">
      <c r="A22" s="252" t="s">
        <v>72</v>
      </c>
      <c r="B22" s="252"/>
      <c r="C22" s="161"/>
      <c r="D22" s="161"/>
    </row>
    <row r="23" spans="1:4" x14ac:dyDescent="0.35">
      <c r="A23" s="162"/>
      <c r="B23" s="161"/>
      <c r="C23" s="161"/>
      <c r="D23" s="161"/>
    </row>
    <row r="24" spans="1:4" x14ac:dyDescent="0.35">
      <c r="A24" s="252" t="s">
        <v>40</v>
      </c>
      <c r="B24" s="252"/>
      <c r="C24" s="161"/>
      <c r="D24" s="161"/>
    </row>
    <row r="25" spans="1:4" x14ac:dyDescent="0.35">
      <c r="A25" s="162"/>
      <c r="B25" s="161"/>
      <c r="C25" s="161"/>
      <c r="D25" s="161"/>
    </row>
    <row r="26" spans="1:4" x14ac:dyDescent="0.35">
      <c r="A26" s="251" t="s">
        <v>91</v>
      </c>
      <c r="B26" s="251"/>
      <c r="C26" s="161"/>
      <c r="D26" s="161"/>
    </row>
    <row r="27" spans="1:4" x14ac:dyDescent="0.35">
      <c r="A27" s="161"/>
      <c r="B27" s="161"/>
      <c r="C27" s="161"/>
      <c r="D27" s="161"/>
    </row>
    <row r="28" spans="1:4" s="8" customFormat="1" ht="54" x14ac:dyDescent="0.3">
      <c r="A28" s="5" t="s">
        <v>14</v>
      </c>
      <c r="B28" s="5" t="s">
        <v>15</v>
      </c>
      <c r="C28" s="5" t="s">
        <v>17</v>
      </c>
      <c r="D28" s="5" t="s">
        <v>33</v>
      </c>
    </row>
    <row r="29" spans="1:4" s="8" customFormat="1" x14ac:dyDescent="0.3">
      <c r="A29" s="6">
        <v>1</v>
      </c>
      <c r="B29" s="26" t="str">
        <f>'2115'!B32</f>
        <v>Грищенко Є.Г.</v>
      </c>
      <c r="C29" s="15">
        <f>'2115'!M32</f>
        <v>80.899999999999991</v>
      </c>
      <c r="D29" s="30">
        <v>2000</v>
      </c>
    </row>
    <row r="30" spans="1:4" s="8" customFormat="1" hidden="1" x14ac:dyDescent="0.3">
      <c r="A30" s="5">
        <v>2</v>
      </c>
      <c r="B30" s="163"/>
      <c r="C30" s="25"/>
      <c r="D30" s="29"/>
    </row>
    <row r="31" spans="1:4" s="8" customFormat="1" hidden="1" x14ac:dyDescent="0.3">
      <c r="A31" s="6">
        <v>2</v>
      </c>
      <c r="B31" s="26"/>
      <c r="C31" s="15"/>
      <c r="D31" s="29"/>
    </row>
    <row r="32" spans="1:4" s="8" customFormat="1" hidden="1" x14ac:dyDescent="0.3">
      <c r="A32" s="5">
        <v>3</v>
      </c>
      <c r="B32" s="52"/>
      <c r="C32" s="15"/>
      <c r="D32" s="29"/>
    </row>
    <row r="33" spans="1:4" s="8" customFormat="1" hidden="1" x14ac:dyDescent="0.3">
      <c r="A33" s="6">
        <v>4</v>
      </c>
      <c r="B33" s="26"/>
      <c r="C33" s="15"/>
      <c r="D33" s="30"/>
    </row>
    <row r="34" spans="1:4" s="8" customFormat="1" x14ac:dyDescent="0.3">
      <c r="A34" s="6">
        <v>2</v>
      </c>
      <c r="B34" s="30" t="str">
        <f>'2115'!B35</f>
        <v>Дудка М.С.</v>
      </c>
      <c r="C34" s="164">
        <f>'2115'!M35</f>
        <v>77.3</v>
      </c>
      <c r="D34" s="30">
        <v>2000</v>
      </c>
    </row>
    <row r="35" spans="1:4" s="8" customFormat="1" x14ac:dyDescent="0.3">
      <c r="A35" s="32">
        <v>3</v>
      </c>
      <c r="B35" s="52" t="str">
        <f>'2115'!B106</f>
        <v>Дубоділ М.О.</v>
      </c>
      <c r="C35" s="15">
        <f>'2115'!M106</f>
        <v>72.900000000000006</v>
      </c>
      <c r="D35" s="30">
        <v>1180</v>
      </c>
    </row>
    <row r="36" spans="1:4" s="8" customFormat="1" x14ac:dyDescent="0.3">
      <c r="A36" s="32">
        <v>4</v>
      </c>
      <c r="B36" s="52" t="str">
        <f>'2115'!B116</f>
        <v>Жидков О.О.</v>
      </c>
      <c r="C36" s="15">
        <f>'2115'!M116</f>
        <v>65.7</v>
      </c>
      <c r="D36" s="214">
        <v>1180</v>
      </c>
    </row>
    <row r="37" spans="1:4" s="8" customFormat="1" hidden="1" x14ac:dyDescent="0.3">
      <c r="A37" s="6">
        <v>5</v>
      </c>
      <c r="B37" s="26">
        <f>'2115'!B120</f>
        <v>0</v>
      </c>
      <c r="C37" s="15">
        <f>'2115'!M120</f>
        <v>0</v>
      </c>
      <c r="D37" s="30">
        <v>3721.5</v>
      </c>
    </row>
    <row r="38" spans="1:4" s="8" customFormat="1" x14ac:dyDescent="0.3">
      <c r="A38" s="46"/>
      <c r="B38" s="49"/>
      <c r="C38" s="47"/>
      <c r="D38" s="48"/>
    </row>
    <row r="39" spans="1:4" s="8" customFormat="1" x14ac:dyDescent="0.3">
      <c r="A39" s="46"/>
      <c r="B39" s="49"/>
      <c r="C39" s="47"/>
      <c r="D39" s="48"/>
    </row>
    <row r="40" spans="1:4" s="8" customFormat="1" x14ac:dyDescent="0.3">
      <c r="A40" s="46"/>
      <c r="B40" s="49"/>
      <c r="C40" s="47"/>
      <c r="D40" s="48"/>
    </row>
    <row r="41" spans="1:4" s="8" customFormat="1" x14ac:dyDescent="0.3">
      <c r="A41" s="46"/>
      <c r="B41" s="49"/>
      <c r="C41" s="47"/>
      <c r="D41" s="48"/>
    </row>
    <row r="42" spans="1:4" hidden="1" x14ac:dyDescent="0.35">
      <c r="A42" s="43">
        <v>12</v>
      </c>
      <c r="B42" s="44"/>
      <c r="C42" s="25"/>
      <c r="D42" s="45"/>
    </row>
    <row r="43" spans="1:4" x14ac:dyDescent="0.35">
      <c r="B43" s="1" t="s">
        <v>34</v>
      </c>
      <c r="C43" s="1" t="s">
        <v>27</v>
      </c>
    </row>
    <row r="44" spans="1:4" x14ac:dyDescent="0.35">
      <c r="B44" s="1" t="s">
        <v>28</v>
      </c>
      <c r="C44" s="1" t="s">
        <v>68</v>
      </c>
    </row>
  </sheetData>
  <mergeCells count="13">
    <mergeCell ref="A13:D13"/>
    <mergeCell ref="A1:D1"/>
    <mergeCell ref="A2:D2"/>
    <mergeCell ref="A3:C3"/>
    <mergeCell ref="A4:D4"/>
    <mergeCell ref="A10:D10"/>
    <mergeCell ref="A26:B26"/>
    <mergeCell ref="A15:D15"/>
    <mergeCell ref="A17:D17"/>
    <mergeCell ref="A19:D19"/>
    <mergeCell ref="A20:B20"/>
    <mergeCell ref="A22:B22"/>
    <mergeCell ref="A24:B24"/>
  </mergeCells>
  <pageMargins left="0.7" right="0.7" top="0.75" bottom="0.75" header="0.3" footer="0.3"/>
  <pageSetup paperSize="9" scale="7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44"/>
  <sheetViews>
    <sheetView view="pageBreakPreview" topLeftCell="A7" zoomScale="73" zoomScaleNormal="73" zoomScaleSheetLayoutView="73" workbookViewId="0">
      <selection activeCell="C40" sqref="C40"/>
    </sheetView>
  </sheetViews>
  <sheetFormatPr defaultColWidth="9.109375" defaultRowHeight="18" x14ac:dyDescent="0.35"/>
  <cols>
    <col min="1" max="1" width="19" style="1" customWidth="1"/>
    <col min="2" max="2" width="50.6640625" style="1" customWidth="1"/>
    <col min="3" max="3" width="19.6640625" style="1" customWidth="1"/>
    <col min="4" max="4" width="20.44140625" style="1" customWidth="1"/>
    <col min="5" max="16384" width="9.109375" style="1"/>
  </cols>
  <sheetData>
    <row r="1" spans="1:4" x14ac:dyDescent="0.35">
      <c r="A1" s="244" t="s">
        <v>0</v>
      </c>
      <c r="B1" s="244"/>
      <c r="C1" s="244"/>
      <c r="D1" s="244"/>
    </row>
    <row r="2" spans="1:4" x14ac:dyDescent="0.35">
      <c r="A2" s="244" t="s">
        <v>1</v>
      </c>
      <c r="B2" s="244"/>
      <c r="C2" s="244"/>
      <c r="D2" s="244"/>
    </row>
    <row r="3" spans="1:4" x14ac:dyDescent="0.35">
      <c r="A3" s="240" t="s">
        <v>31</v>
      </c>
      <c r="B3" s="240"/>
      <c r="C3" s="240"/>
      <c r="D3" s="2"/>
    </row>
    <row r="4" spans="1:4" x14ac:dyDescent="0.35">
      <c r="A4" s="241" t="s">
        <v>3</v>
      </c>
      <c r="B4" s="241"/>
      <c r="C4" s="241"/>
      <c r="D4" s="241"/>
    </row>
    <row r="5" spans="1:4" x14ac:dyDescent="0.35">
      <c r="C5" s="28" t="s">
        <v>5</v>
      </c>
    </row>
    <row r="6" spans="1:4" x14ac:dyDescent="0.35">
      <c r="C6" s="28" t="s">
        <v>6</v>
      </c>
    </row>
    <row r="7" spans="1:4" x14ac:dyDescent="0.35">
      <c r="B7" s="1" t="s">
        <v>29</v>
      </c>
      <c r="C7" s="28" t="s">
        <v>64</v>
      </c>
    </row>
    <row r="8" spans="1:4" x14ac:dyDescent="0.35">
      <c r="C8" s="28" t="s">
        <v>7</v>
      </c>
    </row>
    <row r="10" spans="1:4" x14ac:dyDescent="0.35">
      <c r="A10" s="244" t="s">
        <v>32</v>
      </c>
      <c r="B10" s="244"/>
      <c r="C10" s="244"/>
      <c r="D10" s="244"/>
    </row>
    <row r="11" spans="1:4" x14ac:dyDescent="0.35">
      <c r="A11" s="161"/>
      <c r="B11" s="161"/>
      <c r="C11" s="161"/>
      <c r="D11" s="161"/>
    </row>
    <row r="12" spans="1:4" x14ac:dyDescent="0.35">
      <c r="A12" s="160"/>
      <c r="B12" s="160" t="s">
        <v>9</v>
      </c>
      <c r="C12" s="160"/>
      <c r="D12" s="160"/>
    </row>
    <row r="13" spans="1:4" x14ac:dyDescent="0.35">
      <c r="A13" s="241" t="s">
        <v>10</v>
      </c>
      <c r="B13" s="241"/>
      <c r="C13" s="241"/>
      <c r="D13" s="241"/>
    </row>
    <row r="14" spans="1:4" x14ac:dyDescent="0.35">
      <c r="A14" s="160"/>
      <c r="B14" s="192" t="s">
        <v>69</v>
      </c>
      <c r="C14" s="160"/>
      <c r="D14" s="160"/>
    </row>
    <row r="15" spans="1:4" x14ac:dyDescent="0.35">
      <c r="A15" s="241" t="s">
        <v>11</v>
      </c>
      <c r="B15" s="241"/>
      <c r="C15" s="241"/>
      <c r="D15" s="241"/>
    </row>
    <row r="16" spans="1:4" x14ac:dyDescent="0.35">
      <c r="A16" s="160"/>
      <c r="B16" s="160" t="s">
        <v>66</v>
      </c>
      <c r="C16" s="160"/>
      <c r="D16" s="160"/>
    </row>
    <row r="17" spans="1:4" x14ac:dyDescent="0.35">
      <c r="A17" s="241" t="s">
        <v>12</v>
      </c>
      <c r="B17" s="241"/>
      <c r="C17" s="241"/>
      <c r="D17" s="241"/>
    </row>
    <row r="18" spans="1:4" x14ac:dyDescent="0.35">
      <c r="A18" s="4"/>
      <c r="B18" s="160" t="str">
        <f>'2 СВ СК22'!B20</f>
        <v>01.07.2023-31.12.2023</v>
      </c>
      <c r="C18" s="160"/>
      <c r="D18" s="160"/>
    </row>
    <row r="19" spans="1:4" x14ac:dyDescent="0.35">
      <c r="A19" s="241" t="s">
        <v>13</v>
      </c>
      <c r="B19" s="241"/>
      <c r="C19" s="241"/>
      <c r="D19" s="241"/>
    </row>
    <row r="20" spans="1:4" x14ac:dyDescent="0.35">
      <c r="A20" s="252" t="s">
        <v>73</v>
      </c>
      <c r="B20" s="252"/>
      <c r="C20" s="161"/>
      <c r="D20" s="161"/>
    </row>
    <row r="21" spans="1:4" x14ac:dyDescent="0.35">
      <c r="A21" s="162"/>
      <c r="B21" s="161"/>
      <c r="C21" s="161"/>
      <c r="D21" s="161"/>
    </row>
    <row r="22" spans="1:4" x14ac:dyDescent="0.35">
      <c r="A22" s="252" t="s">
        <v>72</v>
      </c>
      <c r="B22" s="252"/>
      <c r="C22" s="161"/>
      <c r="D22" s="161"/>
    </row>
    <row r="23" spans="1:4" x14ac:dyDescent="0.35">
      <c r="A23" s="162"/>
      <c r="B23" s="161"/>
      <c r="C23" s="161"/>
      <c r="D23" s="161"/>
    </row>
    <row r="24" spans="1:4" x14ac:dyDescent="0.35">
      <c r="A24" s="252" t="s">
        <v>40</v>
      </c>
      <c r="B24" s="252"/>
      <c r="C24" s="161"/>
      <c r="D24" s="161"/>
    </row>
    <row r="25" spans="1:4" x14ac:dyDescent="0.35">
      <c r="A25" s="162"/>
      <c r="B25" s="161"/>
      <c r="C25" s="161"/>
      <c r="D25" s="161"/>
    </row>
    <row r="26" spans="1:4" x14ac:dyDescent="0.35">
      <c r="A26" s="251" t="s">
        <v>92</v>
      </c>
      <c r="B26" s="251"/>
      <c r="C26" s="161"/>
      <c r="D26" s="161"/>
    </row>
    <row r="27" spans="1:4" x14ac:dyDescent="0.35">
      <c r="A27" s="161"/>
      <c r="B27" s="161"/>
      <c r="C27" s="161"/>
      <c r="D27" s="161"/>
    </row>
    <row r="28" spans="1:4" s="8" customFormat="1" ht="54" x14ac:dyDescent="0.3">
      <c r="A28" s="5" t="s">
        <v>14</v>
      </c>
      <c r="B28" s="5" t="s">
        <v>15</v>
      </c>
      <c r="C28" s="5" t="s">
        <v>17</v>
      </c>
      <c r="D28" s="5" t="s">
        <v>33</v>
      </c>
    </row>
    <row r="29" spans="1:4" s="8" customFormat="1" x14ac:dyDescent="0.3">
      <c r="A29" s="6">
        <v>1</v>
      </c>
      <c r="B29" s="26" t="str">
        <f>'2 СВ СК22'!B104</f>
        <v>Долгов Д.І.</v>
      </c>
      <c r="C29" s="15">
        <f>'2 СВ СК22'!M104</f>
        <v>69.930000000000007</v>
      </c>
      <c r="D29" s="30">
        <v>1180</v>
      </c>
    </row>
    <row r="30" spans="1:4" s="8" customFormat="1" hidden="1" x14ac:dyDescent="0.3">
      <c r="A30" s="5">
        <v>2</v>
      </c>
      <c r="B30" s="163"/>
      <c r="C30" s="25"/>
      <c r="D30" s="29"/>
    </row>
    <row r="31" spans="1:4" s="8" customFormat="1" hidden="1" x14ac:dyDescent="0.3">
      <c r="A31" s="6">
        <v>2</v>
      </c>
      <c r="B31" s="26"/>
      <c r="C31" s="15"/>
      <c r="D31" s="29"/>
    </row>
    <row r="32" spans="1:4" s="8" customFormat="1" hidden="1" x14ac:dyDescent="0.3">
      <c r="A32" s="5">
        <v>3</v>
      </c>
      <c r="B32" s="52"/>
      <c r="C32" s="15"/>
      <c r="D32" s="29"/>
    </row>
    <row r="33" spans="1:4" s="8" customFormat="1" hidden="1" x14ac:dyDescent="0.3">
      <c r="A33" s="6">
        <v>4</v>
      </c>
      <c r="B33" s="26"/>
      <c r="C33" s="15"/>
      <c r="D33" s="30"/>
    </row>
    <row r="34" spans="1:4" s="8" customFormat="1" hidden="1" x14ac:dyDescent="0.3">
      <c r="A34" s="6">
        <v>2</v>
      </c>
      <c r="B34" s="30" t="str">
        <f>'2 СВ СК22'!B32</f>
        <v>Нефедов М.А.</v>
      </c>
      <c r="C34" s="164">
        <f>'2 СВ СК22'!M32</f>
        <v>72.900000000000006</v>
      </c>
      <c r="D34" s="30">
        <v>2000</v>
      </c>
    </row>
    <row r="35" spans="1:4" s="8" customFormat="1" hidden="1" x14ac:dyDescent="0.3">
      <c r="A35" s="32">
        <v>3</v>
      </c>
      <c r="B35" s="52" t="str">
        <f>'2 СВ СК22'!B34</f>
        <v>Волоткевич К.С.</v>
      </c>
      <c r="C35" s="15">
        <f>'2 СВ СК22'!M34</f>
        <v>71.8</v>
      </c>
      <c r="D35" s="30">
        <v>1180</v>
      </c>
    </row>
    <row r="36" spans="1:4" s="8" customFormat="1" hidden="1" x14ac:dyDescent="0.3">
      <c r="A36" s="32">
        <v>4</v>
      </c>
      <c r="B36" s="52">
        <f>'2 СВ СК22'!B190</f>
        <v>0</v>
      </c>
      <c r="C36" s="15">
        <f>'2 СВ СК22'!M190</f>
        <v>0</v>
      </c>
      <c r="D36" s="30">
        <v>1180</v>
      </c>
    </row>
    <row r="37" spans="1:4" s="8" customFormat="1" hidden="1" x14ac:dyDescent="0.3">
      <c r="A37" s="6">
        <v>5</v>
      </c>
      <c r="B37" s="26" t="str">
        <f>'2 СВ СК22'!B104</f>
        <v>Долгов Д.І.</v>
      </c>
      <c r="C37" s="15">
        <f>'2 СВ СК22'!D104</f>
        <v>69.930000000000007</v>
      </c>
      <c r="D37" s="30">
        <v>1180</v>
      </c>
    </row>
    <row r="38" spans="1:4" s="8" customFormat="1" hidden="1" x14ac:dyDescent="0.3">
      <c r="A38" s="46"/>
      <c r="B38" s="49"/>
      <c r="C38" s="47"/>
      <c r="D38" s="48"/>
    </row>
    <row r="39" spans="1:4" s="8" customFormat="1" hidden="1" x14ac:dyDescent="0.3">
      <c r="A39" s="46"/>
      <c r="B39" s="49"/>
      <c r="C39" s="47"/>
      <c r="D39" s="48"/>
    </row>
    <row r="40" spans="1:4" s="8" customFormat="1" x14ac:dyDescent="0.3">
      <c r="A40" s="46"/>
      <c r="B40" s="49"/>
      <c r="C40" s="47"/>
      <c r="D40" s="48"/>
    </row>
    <row r="41" spans="1:4" s="8" customFormat="1" x14ac:dyDescent="0.3">
      <c r="A41" s="46"/>
      <c r="B41" s="49"/>
      <c r="C41" s="47"/>
      <c r="D41" s="48"/>
    </row>
    <row r="42" spans="1:4" hidden="1" x14ac:dyDescent="0.35">
      <c r="A42" s="43">
        <v>12</v>
      </c>
      <c r="B42" s="44"/>
      <c r="C42" s="25"/>
      <c r="D42" s="45"/>
    </row>
    <row r="43" spans="1:4" x14ac:dyDescent="0.35">
      <c r="B43" s="1" t="s">
        <v>34</v>
      </c>
      <c r="C43" s="1" t="s">
        <v>27</v>
      </c>
    </row>
    <row r="44" spans="1:4" x14ac:dyDescent="0.35">
      <c r="B44" s="1" t="s">
        <v>28</v>
      </c>
      <c r="C44" s="1" t="s">
        <v>68</v>
      </c>
    </row>
  </sheetData>
  <mergeCells count="13">
    <mergeCell ref="A13:D13"/>
    <mergeCell ref="A1:D1"/>
    <mergeCell ref="A2:D2"/>
    <mergeCell ref="A3:C3"/>
    <mergeCell ref="A4:D4"/>
    <mergeCell ref="A10:D10"/>
    <mergeCell ref="A26:B26"/>
    <mergeCell ref="A15:D15"/>
    <mergeCell ref="A17:D17"/>
    <mergeCell ref="A19:D19"/>
    <mergeCell ref="A20:B20"/>
    <mergeCell ref="A22:B22"/>
    <mergeCell ref="A24:B24"/>
  </mergeCells>
  <pageMargins left="0.7" right="0.7" top="0.75" bottom="0.75" header="0.3" footer="0.3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O129"/>
  <sheetViews>
    <sheetView view="pageBreakPreview" topLeftCell="A7" zoomScale="80" zoomScaleNormal="70" zoomScaleSheetLayoutView="80" workbookViewId="0">
      <selection activeCell="B25" sqref="B25"/>
    </sheetView>
  </sheetViews>
  <sheetFormatPr defaultColWidth="9.109375" defaultRowHeight="18" x14ac:dyDescent="0.35"/>
  <cols>
    <col min="1" max="1" width="6.44140625" style="1" customWidth="1"/>
    <col min="2" max="2" width="58.88671875" style="1" customWidth="1"/>
    <col min="3" max="3" width="9" style="1" customWidth="1"/>
    <col min="4" max="4" width="17.44140625" style="1" customWidth="1"/>
    <col min="5" max="12" width="9.109375" style="1"/>
    <col min="13" max="13" width="11.33203125" style="1" customWidth="1"/>
    <col min="14" max="14" width="22.109375" style="1" customWidth="1"/>
    <col min="15" max="16384" width="9.109375" style="1"/>
  </cols>
  <sheetData>
    <row r="1" spans="1:4" x14ac:dyDescent="0.35">
      <c r="A1" s="244" t="s">
        <v>0</v>
      </c>
      <c r="B1" s="244"/>
      <c r="C1" s="244"/>
      <c r="D1" s="244"/>
    </row>
    <row r="2" spans="1:4" x14ac:dyDescent="0.35">
      <c r="A2" s="244" t="s">
        <v>1</v>
      </c>
      <c r="B2" s="244"/>
      <c r="C2" s="244"/>
      <c r="D2" s="244"/>
    </row>
    <row r="3" spans="1:4" x14ac:dyDescent="0.35">
      <c r="A3" s="2"/>
      <c r="B3" s="2" t="s">
        <v>2</v>
      </c>
      <c r="C3" s="2"/>
      <c r="D3" s="2"/>
    </row>
    <row r="4" spans="1:4" x14ac:dyDescent="0.35">
      <c r="A4" s="241" t="s">
        <v>37</v>
      </c>
      <c r="B4" s="241"/>
      <c r="C4" s="241"/>
      <c r="D4" s="241"/>
    </row>
    <row r="5" spans="1:4" x14ac:dyDescent="0.35">
      <c r="A5" s="90"/>
      <c r="B5" s="245" t="s">
        <v>4</v>
      </c>
      <c r="C5" s="245"/>
      <c r="D5" s="245"/>
    </row>
    <row r="6" spans="1:4" x14ac:dyDescent="0.35">
      <c r="C6" s="3" t="s">
        <v>5</v>
      </c>
    </row>
    <row r="7" spans="1:4" x14ac:dyDescent="0.35">
      <c r="C7" s="3" t="s">
        <v>6</v>
      </c>
    </row>
    <row r="8" spans="1:4" x14ac:dyDescent="0.35">
      <c r="C8" s="3" t="s">
        <v>30</v>
      </c>
    </row>
    <row r="9" spans="1:4" x14ac:dyDescent="0.35">
      <c r="C9" s="3" t="s">
        <v>75</v>
      </c>
    </row>
    <row r="10" spans="1:4" x14ac:dyDescent="0.35">
      <c r="C10" s="3" t="s">
        <v>7</v>
      </c>
    </row>
    <row r="12" spans="1:4" ht="20.399999999999999" x14ac:dyDescent="0.35">
      <c r="A12" s="246" t="s">
        <v>8</v>
      </c>
      <c r="B12" s="246"/>
      <c r="C12" s="246"/>
      <c r="D12" s="246"/>
    </row>
    <row r="13" spans="1:4" ht="18" customHeight="1" x14ac:dyDescent="0.35">
      <c r="A13" s="92"/>
      <c r="B13" s="92"/>
      <c r="C13" s="92"/>
      <c r="D13" s="92"/>
    </row>
    <row r="14" spans="1:4" x14ac:dyDescent="0.35">
      <c r="A14" s="91"/>
      <c r="B14" s="91" t="s">
        <v>52</v>
      </c>
      <c r="C14" s="91"/>
      <c r="D14" s="91"/>
    </row>
    <row r="15" spans="1:4" x14ac:dyDescent="0.35">
      <c r="A15" s="241" t="s">
        <v>10</v>
      </c>
      <c r="B15" s="241"/>
      <c r="C15" s="241"/>
      <c r="D15" s="241"/>
    </row>
    <row r="16" spans="1:4" x14ac:dyDescent="0.35">
      <c r="A16" s="240" t="s">
        <v>53</v>
      </c>
      <c r="B16" s="240"/>
      <c r="C16" s="240"/>
      <c r="D16" s="240"/>
    </row>
    <row r="17" spans="1:14" x14ac:dyDescent="0.35">
      <c r="A17" s="241" t="s">
        <v>11</v>
      </c>
      <c r="B17" s="241"/>
      <c r="C17" s="241"/>
      <c r="D17" s="241"/>
    </row>
    <row r="18" spans="1:14" x14ac:dyDescent="0.35">
      <c r="A18" s="91"/>
      <c r="B18" s="243" t="s">
        <v>54</v>
      </c>
      <c r="C18" s="243"/>
      <c r="D18" s="243"/>
      <c r="E18" s="243"/>
    </row>
    <row r="19" spans="1:14" x14ac:dyDescent="0.35">
      <c r="A19" s="241" t="s">
        <v>12</v>
      </c>
      <c r="B19" s="241"/>
      <c r="C19" s="241"/>
      <c r="D19" s="241"/>
    </row>
    <row r="20" spans="1:14" ht="18" customHeight="1" x14ac:dyDescent="0.35">
      <c r="A20" s="4"/>
      <c r="B20" s="165" t="s">
        <v>95</v>
      </c>
      <c r="C20" s="91"/>
      <c r="D20" s="91"/>
    </row>
    <row r="21" spans="1:14" x14ac:dyDescent="0.35">
      <c r="A21" s="241" t="s">
        <v>13</v>
      </c>
      <c r="B21" s="241"/>
      <c r="C21" s="241"/>
      <c r="D21" s="241"/>
    </row>
    <row r="22" spans="1:14" x14ac:dyDescent="0.35">
      <c r="A22" s="93"/>
      <c r="B22" s="92" t="s">
        <v>106</v>
      </c>
      <c r="C22" s="92"/>
      <c r="D22" s="92"/>
    </row>
    <row r="23" spans="1:14" ht="18" customHeight="1" x14ac:dyDescent="0.35">
      <c r="A23" s="93"/>
      <c r="B23" s="92"/>
      <c r="C23" s="92"/>
      <c r="D23" s="92"/>
    </row>
    <row r="24" spans="1:14" x14ac:dyDescent="0.35">
      <c r="A24" s="93"/>
      <c r="B24" s="92" t="s">
        <v>107</v>
      </c>
      <c r="C24" s="92"/>
      <c r="D24" s="92"/>
      <c r="M24" s="65"/>
    </row>
    <row r="25" spans="1:14" ht="18" customHeight="1" x14ac:dyDescent="0.35">
      <c r="A25" s="93"/>
      <c r="B25" s="92"/>
      <c r="C25" s="92"/>
      <c r="D25" s="92"/>
      <c r="M25" s="65"/>
    </row>
    <row r="26" spans="1:14" x14ac:dyDescent="0.35">
      <c r="A26" s="93"/>
      <c r="B26" s="92" t="s">
        <v>35</v>
      </c>
      <c r="C26" s="92"/>
      <c r="D26" s="92"/>
      <c r="F26" s="27" t="s">
        <v>29</v>
      </c>
      <c r="M26" s="65"/>
    </row>
    <row r="27" spans="1:14" x14ac:dyDescent="0.35">
      <c r="A27" s="93"/>
      <c r="B27" s="92"/>
      <c r="C27" s="92"/>
      <c r="D27" s="92"/>
      <c r="M27" s="65"/>
    </row>
    <row r="28" spans="1:14" ht="18.75" customHeight="1" x14ac:dyDescent="0.35">
      <c r="A28" s="242" t="s">
        <v>51</v>
      </c>
      <c r="B28" s="242"/>
      <c r="C28" s="242"/>
      <c r="D28" s="242"/>
      <c r="E28" s="242"/>
      <c r="F28" s="242"/>
      <c r="G28" s="242"/>
      <c r="H28" s="242"/>
      <c r="I28" s="242"/>
      <c r="J28" s="242"/>
      <c r="K28" s="242"/>
      <c r="L28" s="242"/>
      <c r="M28" s="242"/>
      <c r="N28" s="242"/>
    </row>
    <row r="29" spans="1:14" x14ac:dyDescent="0.35">
      <c r="A29" s="92"/>
      <c r="B29" s="198">
        <v>6</v>
      </c>
      <c r="C29" s="92"/>
      <c r="D29" s="92"/>
      <c r="M29" s="65"/>
    </row>
    <row r="30" spans="1:14" s="8" customFormat="1" ht="36" x14ac:dyDescent="0.3">
      <c r="A30" s="5" t="s">
        <v>14</v>
      </c>
      <c r="B30" s="6" t="s">
        <v>15</v>
      </c>
      <c r="C30" s="6" t="s">
        <v>16</v>
      </c>
      <c r="D30" s="5" t="s">
        <v>17</v>
      </c>
      <c r="E30" s="238" t="s">
        <v>18</v>
      </c>
      <c r="F30" s="239"/>
      <c r="G30" s="238" t="s">
        <v>19</v>
      </c>
      <c r="H30" s="239"/>
      <c r="I30" s="238" t="s">
        <v>20</v>
      </c>
      <c r="J30" s="239"/>
      <c r="K30" s="238" t="s">
        <v>21</v>
      </c>
      <c r="L30" s="239"/>
      <c r="M30" s="6" t="s">
        <v>22</v>
      </c>
      <c r="N30" s="6" t="s">
        <v>23</v>
      </c>
    </row>
    <row r="31" spans="1:14" s="8" customFormat="1" hidden="1" x14ac:dyDescent="0.35">
      <c r="A31" s="116">
        <v>1</v>
      </c>
      <c r="B31" s="55" t="str">
        <f>'[1]Зведена 1к І с'!$D$11</f>
        <v>Борисова О.Б.</v>
      </c>
      <c r="C31" s="154" t="s">
        <v>46</v>
      </c>
      <c r="D31" s="113">
        <f>'[1]Зведена 1к І с'!$AO$11</f>
        <v>94.555555555555557</v>
      </c>
      <c r="E31" s="81"/>
      <c r="F31" s="81"/>
      <c r="G31" s="81"/>
      <c r="H31" s="81"/>
      <c r="I31" s="81"/>
      <c r="J31" s="81"/>
      <c r="K31" s="81"/>
      <c r="L31" s="81"/>
      <c r="M31" s="108"/>
      <c r="N31" s="145"/>
    </row>
    <row r="32" spans="1:14" s="8" customFormat="1" hidden="1" x14ac:dyDescent="0.35">
      <c r="A32" s="99">
        <v>2</v>
      </c>
      <c r="B32" s="97" t="str">
        <f>'[1]Зведена 1к І с'!$D$13</f>
        <v>Колганова А.О.</v>
      </c>
      <c r="C32" s="154" t="s">
        <v>46</v>
      </c>
      <c r="D32" s="167">
        <f>'[1]Зведена 1к І с'!$AO$13</f>
        <v>71.333333333333329</v>
      </c>
      <c r="E32" s="16"/>
      <c r="F32" s="66"/>
      <c r="G32" s="16"/>
      <c r="H32" s="81"/>
      <c r="I32" s="16"/>
      <c r="J32" s="66"/>
      <c r="K32" s="16"/>
      <c r="L32" s="66"/>
      <c r="M32" s="108"/>
      <c r="N32" s="12"/>
    </row>
    <row r="33" spans="1:15" s="8" customFormat="1" hidden="1" x14ac:dyDescent="0.35">
      <c r="A33" s="117">
        <v>3</v>
      </c>
      <c r="B33" s="19" t="str">
        <f>'[1]Зведена 1к І с'!$D$15</f>
        <v>Пікуль С.В.</v>
      </c>
      <c r="C33" s="154" t="s">
        <v>46</v>
      </c>
      <c r="D33" s="98">
        <f>'[1]Зведена 1к І с'!$AO$15</f>
        <v>95.666666666666671</v>
      </c>
      <c r="E33" s="20"/>
      <c r="F33" s="102"/>
      <c r="G33" s="20"/>
      <c r="H33" s="81"/>
      <c r="I33" s="20"/>
      <c r="J33" s="102"/>
      <c r="K33" s="20"/>
      <c r="L33" s="102"/>
      <c r="M33" s="108"/>
      <c r="N33" s="146"/>
    </row>
    <row r="34" spans="1:15" s="8" customFormat="1" hidden="1" x14ac:dyDescent="0.35">
      <c r="A34" s="118">
        <v>5</v>
      </c>
      <c r="B34" s="2" t="str">
        <f>'[1]Зведена 1к І с'!$D$17</f>
        <v>Яструб Н.А.</v>
      </c>
      <c r="C34" s="154" t="s">
        <v>46</v>
      </c>
      <c r="D34" s="108">
        <f>'[1]Зведена 1к І с'!$AO$17</f>
        <v>80.222222222222229</v>
      </c>
      <c r="E34" s="81"/>
      <c r="F34" s="112"/>
      <c r="G34" s="81"/>
      <c r="H34" s="81"/>
      <c r="I34" s="81"/>
      <c r="J34" s="112"/>
      <c r="K34" s="81"/>
      <c r="L34" s="112"/>
      <c r="M34" s="108"/>
      <c r="N34" s="145"/>
      <c r="O34" s="1"/>
    </row>
    <row r="35" spans="1:15" s="13" customFormat="1" hidden="1" x14ac:dyDescent="0.35">
      <c r="A35" s="99">
        <v>3</v>
      </c>
      <c r="B35" s="38"/>
      <c r="C35" s="154" t="s">
        <v>46</v>
      </c>
      <c r="D35" s="115"/>
      <c r="E35" s="16"/>
      <c r="F35" s="37"/>
      <c r="G35" s="16"/>
      <c r="H35" s="81"/>
      <c r="I35" s="16"/>
      <c r="J35" s="37"/>
      <c r="K35" s="16"/>
      <c r="L35" s="37"/>
      <c r="M35" s="108"/>
      <c r="N35" s="12"/>
    </row>
    <row r="36" spans="1:15" s="13" customFormat="1" hidden="1" x14ac:dyDescent="0.35">
      <c r="A36" s="99">
        <v>4</v>
      </c>
      <c r="B36" s="39"/>
      <c r="C36" s="154" t="s">
        <v>46</v>
      </c>
      <c r="D36" s="115"/>
      <c r="E36" s="16"/>
      <c r="F36" s="37"/>
      <c r="G36" s="16"/>
      <c r="H36" s="81"/>
      <c r="I36" s="16"/>
      <c r="J36" s="37"/>
      <c r="K36" s="16"/>
      <c r="L36" s="37"/>
      <c r="M36" s="108"/>
      <c r="N36" s="12"/>
    </row>
    <row r="37" spans="1:15" s="13" customFormat="1" ht="19.2" hidden="1" customHeight="1" x14ac:dyDescent="0.35">
      <c r="A37" s="87">
        <v>5</v>
      </c>
      <c r="B37" s="39"/>
      <c r="C37" s="154" t="s">
        <v>46</v>
      </c>
      <c r="D37" s="115"/>
      <c r="E37" s="16"/>
      <c r="F37" s="37"/>
      <c r="G37" s="16"/>
      <c r="H37" s="81"/>
      <c r="I37" s="16"/>
      <c r="J37" s="37"/>
      <c r="K37" s="16"/>
      <c r="L37" s="37"/>
      <c r="M37" s="108"/>
      <c r="N37" s="12"/>
    </row>
    <row r="38" spans="1:15" s="13" customFormat="1" hidden="1" x14ac:dyDescent="0.35">
      <c r="A38" s="99">
        <v>4</v>
      </c>
      <c r="B38" s="77"/>
      <c r="C38" s="154" t="s">
        <v>46</v>
      </c>
      <c r="D38" s="115"/>
      <c r="E38" s="16"/>
      <c r="F38" s="37"/>
      <c r="G38" s="16"/>
      <c r="H38" s="81"/>
      <c r="I38" s="16"/>
      <c r="J38" s="37"/>
      <c r="K38" s="16"/>
      <c r="L38" s="37"/>
      <c r="M38" s="108"/>
      <c r="N38" s="12"/>
    </row>
    <row r="39" spans="1:15" s="13" customFormat="1" hidden="1" x14ac:dyDescent="0.35">
      <c r="A39" s="99">
        <v>6</v>
      </c>
      <c r="B39" s="77"/>
      <c r="C39" s="154" t="s">
        <v>46</v>
      </c>
      <c r="D39" s="115"/>
      <c r="E39" s="16"/>
      <c r="F39" s="37"/>
      <c r="G39" s="16"/>
      <c r="H39" s="81"/>
      <c r="I39" s="16"/>
      <c r="J39" s="37"/>
      <c r="K39" s="16"/>
      <c r="L39" s="37"/>
      <c r="M39" s="108"/>
      <c r="N39" s="147"/>
    </row>
    <row r="40" spans="1:15" s="18" customFormat="1" hidden="1" x14ac:dyDescent="0.35">
      <c r="A40" s="99">
        <v>5</v>
      </c>
      <c r="B40" s="77"/>
      <c r="C40" s="154" t="s">
        <v>46</v>
      </c>
      <c r="D40" s="115"/>
      <c r="E40" s="16"/>
      <c r="F40" s="37"/>
      <c r="G40" s="16"/>
      <c r="H40" s="81"/>
      <c r="I40" s="16"/>
      <c r="J40" s="37"/>
      <c r="K40" s="16"/>
      <c r="L40" s="37"/>
      <c r="M40" s="108"/>
      <c r="N40" s="147"/>
      <c r="O40" s="13"/>
    </row>
    <row r="41" spans="1:15" s="13" customFormat="1" hidden="1" x14ac:dyDescent="0.35">
      <c r="A41" s="99">
        <v>6</v>
      </c>
      <c r="B41" s="72"/>
      <c r="C41" s="154" t="s">
        <v>46</v>
      </c>
      <c r="D41" s="115"/>
      <c r="E41" s="16"/>
      <c r="F41" s="37"/>
      <c r="G41" s="16"/>
      <c r="H41" s="81"/>
      <c r="I41" s="16"/>
      <c r="J41" s="37"/>
      <c r="K41" s="16"/>
      <c r="L41" s="37"/>
      <c r="M41" s="108"/>
      <c r="N41" s="12"/>
    </row>
    <row r="42" spans="1:15" s="18" customFormat="1" hidden="1" x14ac:dyDescent="0.35">
      <c r="A42" s="99">
        <v>7</v>
      </c>
      <c r="B42" s="77"/>
      <c r="C42" s="154" t="s">
        <v>46</v>
      </c>
      <c r="D42" s="115"/>
      <c r="E42" s="16"/>
      <c r="F42" s="37"/>
      <c r="G42" s="16"/>
      <c r="H42" s="81"/>
      <c r="I42" s="16"/>
      <c r="J42" s="37"/>
      <c r="K42" s="16"/>
      <c r="L42" s="37"/>
      <c r="M42" s="108"/>
      <c r="N42" s="147"/>
      <c r="O42" s="13"/>
    </row>
    <row r="43" spans="1:15" s="13" customFormat="1" hidden="1" x14ac:dyDescent="0.35">
      <c r="A43" s="99">
        <v>8</v>
      </c>
      <c r="B43" s="77"/>
      <c r="C43" s="154" t="s">
        <v>46</v>
      </c>
      <c r="D43" s="115"/>
      <c r="E43" s="16"/>
      <c r="F43" s="37"/>
      <c r="G43" s="16"/>
      <c r="H43" s="81"/>
      <c r="I43" s="16"/>
      <c r="J43" s="37"/>
      <c r="K43" s="16"/>
      <c r="L43" s="37"/>
      <c r="M43" s="108"/>
      <c r="N43" s="147"/>
    </row>
    <row r="44" spans="1:15" s="18" customFormat="1" hidden="1" x14ac:dyDescent="0.35">
      <c r="A44" s="99">
        <v>9</v>
      </c>
      <c r="B44" s="77"/>
      <c r="C44" s="154" t="s">
        <v>46</v>
      </c>
      <c r="D44" s="115"/>
      <c r="E44" s="16"/>
      <c r="F44" s="37"/>
      <c r="G44" s="16"/>
      <c r="H44" s="81"/>
      <c r="I44" s="16"/>
      <c r="J44" s="37"/>
      <c r="K44" s="16"/>
      <c r="L44" s="37"/>
      <c r="M44" s="108"/>
      <c r="N44" s="12"/>
      <c r="O44" s="13"/>
    </row>
    <row r="45" spans="1:15" s="18" customFormat="1" hidden="1" x14ac:dyDescent="0.35">
      <c r="A45" s="99">
        <v>10</v>
      </c>
      <c r="B45" s="77"/>
      <c r="C45" s="154" t="s">
        <v>46</v>
      </c>
      <c r="D45" s="115"/>
      <c r="E45" s="16"/>
      <c r="F45" s="37"/>
      <c r="G45" s="16"/>
      <c r="H45" s="81"/>
      <c r="I45" s="16"/>
      <c r="J45" s="37"/>
      <c r="K45" s="16"/>
      <c r="L45" s="37"/>
      <c r="M45" s="108"/>
      <c r="N45" s="147"/>
      <c r="O45" s="13"/>
    </row>
    <row r="46" spans="1:15" s="18" customFormat="1" hidden="1" x14ac:dyDescent="0.35">
      <c r="A46" s="99">
        <v>11</v>
      </c>
      <c r="B46" s="77"/>
      <c r="C46" s="154" t="s">
        <v>46</v>
      </c>
      <c r="D46" s="115"/>
      <c r="E46" s="16"/>
      <c r="F46" s="37"/>
      <c r="G46" s="16"/>
      <c r="H46" s="81"/>
      <c r="I46" s="16"/>
      <c r="J46" s="37"/>
      <c r="K46" s="16"/>
      <c r="L46" s="37"/>
      <c r="M46" s="108"/>
      <c r="N46" s="12"/>
      <c r="O46" s="13"/>
    </row>
    <row r="47" spans="1:15" s="18" customFormat="1" hidden="1" x14ac:dyDescent="0.35">
      <c r="A47" s="99">
        <v>12</v>
      </c>
      <c r="B47" s="77"/>
      <c r="C47" s="154" t="s">
        <v>46</v>
      </c>
      <c r="D47" s="115"/>
      <c r="E47" s="16"/>
      <c r="F47" s="37"/>
      <c r="G47" s="16"/>
      <c r="H47" s="81"/>
      <c r="I47" s="16"/>
      <c r="J47" s="37"/>
      <c r="K47" s="16"/>
      <c r="L47" s="37"/>
      <c r="M47" s="108"/>
      <c r="N47" s="147"/>
      <c r="O47" s="13"/>
    </row>
    <row r="48" spans="1:15" s="18" customFormat="1" hidden="1" x14ac:dyDescent="0.35">
      <c r="A48" s="99">
        <v>15</v>
      </c>
      <c r="B48" s="77"/>
      <c r="C48" s="154" t="s">
        <v>46</v>
      </c>
      <c r="D48" s="115"/>
      <c r="E48" s="16"/>
      <c r="F48" s="37"/>
      <c r="G48" s="16"/>
      <c r="H48" s="81"/>
      <c r="I48" s="16"/>
      <c r="J48" s="37"/>
      <c r="K48" s="16"/>
      <c r="L48" s="37"/>
      <c r="M48" s="108"/>
      <c r="N48" s="147"/>
      <c r="O48" s="13"/>
    </row>
    <row r="49" spans="1:15" s="18" customFormat="1" hidden="1" x14ac:dyDescent="0.35">
      <c r="A49" s="99">
        <v>16</v>
      </c>
      <c r="B49" s="77"/>
      <c r="C49" s="154" t="s">
        <v>46</v>
      </c>
      <c r="D49" s="115"/>
      <c r="E49" s="16"/>
      <c r="F49" s="37"/>
      <c r="G49" s="16"/>
      <c r="H49" s="81"/>
      <c r="I49" s="16"/>
      <c r="J49" s="37"/>
      <c r="K49" s="16"/>
      <c r="L49" s="37"/>
      <c r="M49" s="108"/>
      <c r="N49" s="147"/>
      <c r="O49" s="13"/>
    </row>
    <row r="50" spans="1:15" s="18" customFormat="1" hidden="1" x14ac:dyDescent="0.35">
      <c r="A50" s="99">
        <v>13</v>
      </c>
      <c r="B50" s="77"/>
      <c r="C50" s="154" t="s">
        <v>46</v>
      </c>
      <c r="D50" s="115"/>
      <c r="E50" s="16"/>
      <c r="F50" s="37"/>
      <c r="G50" s="16"/>
      <c r="H50" s="81"/>
      <c r="I50" s="16"/>
      <c r="J50" s="37"/>
      <c r="K50" s="16"/>
      <c r="L50" s="37"/>
      <c r="M50" s="108"/>
      <c r="N50" s="147"/>
      <c r="O50" s="13"/>
    </row>
    <row r="51" spans="1:15" s="18" customFormat="1" hidden="1" x14ac:dyDescent="0.35">
      <c r="A51" s="99">
        <v>14</v>
      </c>
      <c r="B51" s="77"/>
      <c r="C51" s="154" t="s">
        <v>46</v>
      </c>
      <c r="D51" s="115"/>
      <c r="E51" s="16"/>
      <c r="F51" s="37"/>
      <c r="G51" s="16"/>
      <c r="H51" s="81"/>
      <c r="I51" s="16"/>
      <c r="J51" s="37"/>
      <c r="K51" s="16"/>
      <c r="L51" s="37"/>
      <c r="M51" s="108"/>
      <c r="N51" s="147"/>
      <c r="O51" s="13"/>
    </row>
    <row r="52" spans="1:15" s="18" customFormat="1" hidden="1" x14ac:dyDescent="0.35">
      <c r="A52" s="99">
        <v>15</v>
      </c>
      <c r="B52" s="77"/>
      <c r="C52" s="154" t="s">
        <v>46</v>
      </c>
      <c r="D52" s="115"/>
      <c r="E52" s="16"/>
      <c r="F52" s="37"/>
      <c r="G52" s="16"/>
      <c r="H52" s="81"/>
      <c r="I52" s="16"/>
      <c r="J52" s="37"/>
      <c r="K52" s="16"/>
      <c r="L52" s="37"/>
      <c r="M52" s="108"/>
      <c r="N52" s="147"/>
      <c r="O52" s="13"/>
    </row>
    <row r="53" spans="1:15" s="18" customFormat="1" hidden="1" x14ac:dyDescent="0.35">
      <c r="A53" s="99">
        <v>16</v>
      </c>
      <c r="B53" s="77"/>
      <c r="C53" s="154" t="s">
        <v>46</v>
      </c>
      <c r="D53" s="115"/>
      <c r="E53" s="16"/>
      <c r="F53" s="37"/>
      <c r="G53" s="16"/>
      <c r="H53" s="81"/>
      <c r="I53" s="16"/>
      <c r="J53" s="37"/>
      <c r="K53" s="16"/>
      <c r="L53" s="37"/>
      <c r="M53" s="108"/>
      <c r="N53" s="147"/>
      <c r="O53" s="13"/>
    </row>
    <row r="54" spans="1:15" s="18" customFormat="1" hidden="1" x14ac:dyDescent="0.35">
      <c r="A54" s="99">
        <v>17</v>
      </c>
      <c r="B54" s="77"/>
      <c r="C54" s="154" t="s">
        <v>46</v>
      </c>
      <c r="D54" s="115"/>
      <c r="E54" s="16"/>
      <c r="F54" s="37"/>
      <c r="G54" s="16"/>
      <c r="H54" s="81"/>
      <c r="I54" s="16"/>
      <c r="J54" s="37"/>
      <c r="K54" s="16"/>
      <c r="L54" s="37"/>
      <c r="M54" s="108"/>
      <c r="N54" s="12"/>
      <c r="O54" s="13"/>
    </row>
    <row r="55" spans="1:15" s="18" customFormat="1" hidden="1" x14ac:dyDescent="0.35">
      <c r="A55" s="99">
        <v>18</v>
      </c>
      <c r="B55" s="77"/>
      <c r="C55" s="154" t="s">
        <v>46</v>
      </c>
      <c r="D55" s="115"/>
      <c r="E55" s="16"/>
      <c r="F55" s="37"/>
      <c r="G55" s="16"/>
      <c r="H55" s="81"/>
      <c r="I55" s="16"/>
      <c r="J55" s="37"/>
      <c r="K55" s="16"/>
      <c r="L55" s="37"/>
      <c r="M55" s="108"/>
      <c r="N55" s="147"/>
      <c r="O55" s="13"/>
    </row>
    <row r="56" spans="1:15" s="18" customFormat="1" hidden="1" x14ac:dyDescent="0.35">
      <c r="A56" s="99">
        <v>19</v>
      </c>
      <c r="B56" s="72"/>
      <c r="C56" s="154" t="s">
        <v>46</v>
      </c>
      <c r="D56" s="73"/>
      <c r="E56" s="66"/>
      <c r="F56" s="37"/>
      <c r="G56" s="66"/>
      <c r="H56" s="81"/>
      <c r="I56" s="66"/>
      <c r="J56" s="37"/>
      <c r="K56" s="66"/>
      <c r="L56" s="37"/>
      <c r="M56" s="108"/>
      <c r="N56" s="148"/>
      <c r="O56" s="13"/>
    </row>
    <row r="57" spans="1:15" s="18" customFormat="1" hidden="1" x14ac:dyDescent="0.35">
      <c r="A57" s="99">
        <v>20</v>
      </c>
      <c r="B57" s="72"/>
      <c r="C57" s="154" t="s">
        <v>46</v>
      </c>
      <c r="D57" s="73"/>
      <c r="E57" s="66"/>
      <c r="F57" s="37"/>
      <c r="G57" s="66"/>
      <c r="H57" s="81"/>
      <c r="I57" s="66"/>
      <c r="J57" s="37"/>
      <c r="K57" s="66"/>
      <c r="L57" s="37"/>
      <c r="M57" s="108"/>
      <c r="N57" s="148"/>
      <c r="O57" s="13"/>
    </row>
    <row r="58" spans="1:15" s="18" customFormat="1" hidden="1" x14ac:dyDescent="0.35">
      <c r="A58" s="87">
        <v>21</v>
      </c>
      <c r="B58" s="77"/>
      <c r="C58" s="154" t="s">
        <v>46</v>
      </c>
      <c r="D58" s="115"/>
      <c r="E58" s="16"/>
      <c r="F58" s="37"/>
      <c r="G58" s="16"/>
      <c r="H58" s="81"/>
      <c r="I58" s="16"/>
      <c r="J58" s="37"/>
      <c r="K58" s="16"/>
      <c r="L58" s="37"/>
      <c r="M58" s="108"/>
      <c r="N58" s="12"/>
      <c r="O58" s="13"/>
    </row>
    <row r="59" spans="1:15" s="18" customFormat="1" hidden="1" x14ac:dyDescent="0.35">
      <c r="A59" s="99">
        <v>26</v>
      </c>
      <c r="B59" s="77"/>
      <c r="C59" s="154" t="s">
        <v>46</v>
      </c>
      <c r="D59" s="115"/>
      <c r="E59" s="16"/>
      <c r="F59" s="22"/>
      <c r="G59" s="16"/>
      <c r="H59" s="81"/>
      <c r="I59" s="16"/>
      <c r="J59" s="22"/>
      <c r="K59" s="16"/>
      <c r="L59" s="22"/>
      <c r="M59" s="108"/>
      <c r="N59" s="147"/>
      <c r="O59" s="13"/>
    </row>
    <row r="60" spans="1:15" s="18" customFormat="1" hidden="1" x14ac:dyDescent="0.35">
      <c r="A60" s="99">
        <v>27</v>
      </c>
      <c r="B60" s="77"/>
      <c r="C60" s="154" t="s">
        <v>46</v>
      </c>
      <c r="D60" s="115"/>
      <c r="E60" s="16"/>
      <c r="F60" s="22"/>
      <c r="G60" s="16"/>
      <c r="H60" s="81"/>
      <c r="I60" s="16"/>
      <c r="J60" s="22"/>
      <c r="K60" s="16"/>
      <c r="L60" s="22"/>
      <c r="M60" s="108"/>
      <c r="N60" s="147"/>
      <c r="O60" s="13"/>
    </row>
    <row r="61" spans="1:15" s="18" customFormat="1" hidden="1" x14ac:dyDescent="0.35">
      <c r="A61" s="99">
        <v>28</v>
      </c>
      <c r="B61" s="77"/>
      <c r="C61" s="154" t="s">
        <v>46</v>
      </c>
      <c r="D61" s="115"/>
      <c r="E61" s="16"/>
      <c r="F61" s="22"/>
      <c r="G61" s="16"/>
      <c r="H61" s="81"/>
      <c r="I61" s="16"/>
      <c r="J61" s="22"/>
      <c r="K61" s="16"/>
      <c r="L61" s="22"/>
      <c r="M61" s="108"/>
      <c r="N61" s="147"/>
      <c r="O61" s="13"/>
    </row>
    <row r="62" spans="1:15" s="18" customFormat="1" hidden="1" x14ac:dyDescent="0.35">
      <c r="A62" s="99">
        <v>29</v>
      </c>
      <c r="B62" s="77"/>
      <c r="C62" s="154" t="s">
        <v>46</v>
      </c>
      <c r="D62" s="115"/>
      <c r="E62" s="16"/>
      <c r="F62" s="22"/>
      <c r="G62" s="16"/>
      <c r="H62" s="81"/>
      <c r="I62" s="16"/>
      <c r="J62" s="22"/>
      <c r="K62" s="16"/>
      <c r="L62" s="22"/>
      <c r="M62" s="108"/>
      <c r="N62" s="147"/>
      <c r="O62" s="13"/>
    </row>
    <row r="63" spans="1:15" s="18" customFormat="1" hidden="1" x14ac:dyDescent="0.35">
      <c r="A63" s="99">
        <v>30</v>
      </c>
      <c r="B63" s="77"/>
      <c r="C63" s="154" t="s">
        <v>46</v>
      </c>
      <c r="D63" s="115"/>
      <c r="E63" s="16"/>
      <c r="F63" s="22"/>
      <c r="G63" s="16"/>
      <c r="H63" s="81"/>
      <c r="I63" s="16"/>
      <c r="J63" s="22"/>
      <c r="K63" s="16"/>
      <c r="L63" s="22"/>
      <c r="M63" s="108"/>
      <c r="N63" s="147"/>
      <c r="O63" s="13"/>
    </row>
    <row r="64" spans="1:15" s="18" customFormat="1" hidden="1" x14ac:dyDescent="0.35">
      <c r="A64" s="99">
        <v>31</v>
      </c>
      <c r="B64" s="77"/>
      <c r="C64" s="154" t="s">
        <v>46</v>
      </c>
      <c r="D64" s="115"/>
      <c r="E64" s="16"/>
      <c r="F64" s="22"/>
      <c r="G64" s="16"/>
      <c r="H64" s="81"/>
      <c r="I64" s="22"/>
      <c r="J64" s="22"/>
      <c r="K64" s="16"/>
      <c r="L64" s="22"/>
      <c r="M64" s="108"/>
      <c r="N64" s="147"/>
      <c r="O64" s="13"/>
    </row>
    <row r="65" spans="1:15" s="18" customFormat="1" hidden="1" x14ac:dyDescent="0.35">
      <c r="A65" s="99">
        <v>32</v>
      </c>
      <c r="B65" s="77"/>
      <c r="C65" s="154" t="s">
        <v>46</v>
      </c>
      <c r="D65" s="115"/>
      <c r="E65" s="16"/>
      <c r="F65" s="22"/>
      <c r="G65" s="16"/>
      <c r="H65" s="81"/>
      <c r="I65" s="16"/>
      <c r="J65" s="22"/>
      <c r="K65" s="16"/>
      <c r="L65" s="22"/>
      <c r="M65" s="108"/>
      <c r="N65" s="147"/>
      <c r="O65" s="13"/>
    </row>
    <row r="66" spans="1:15" s="18" customFormat="1" hidden="1" x14ac:dyDescent="0.35">
      <c r="A66" s="99">
        <v>33</v>
      </c>
      <c r="B66" s="77"/>
      <c r="C66" s="154" t="s">
        <v>46</v>
      </c>
      <c r="D66" s="115"/>
      <c r="E66" s="16"/>
      <c r="F66" s="22"/>
      <c r="G66" s="16"/>
      <c r="H66" s="81"/>
      <c r="I66" s="16"/>
      <c r="J66" s="22"/>
      <c r="K66" s="16"/>
      <c r="L66" s="22"/>
      <c r="M66" s="108"/>
      <c r="N66" s="147"/>
      <c r="O66" s="13"/>
    </row>
    <row r="67" spans="1:15" s="18" customFormat="1" hidden="1" x14ac:dyDescent="0.35">
      <c r="A67" s="99">
        <v>34</v>
      </c>
      <c r="B67" s="77"/>
      <c r="C67" s="154" t="s">
        <v>46</v>
      </c>
      <c r="D67" s="115"/>
      <c r="E67" s="16"/>
      <c r="F67" s="22"/>
      <c r="G67" s="16"/>
      <c r="H67" s="81"/>
      <c r="I67" s="16"/>
      <c r="J67" s="22"/>
      <c r="K67" s="16"/>
      <c r="L67" s="22"/>
      <c r="M67" s="108"/>
      <c r="N67" s="147"/>
      <c r="O67" s="13"/>
    </row>
    <row r="68" spans="1:15" s="18" customFormat="1" hidden="1" x14ac:dyDescent="0.35">
      <c r="A68" s="99">
        <v>35</v>
      </c>
      <c r="B68" s="77"/>
      <c r="C68" s="154" t="s">
        <v>46</v>
      </c>
      <c r="D68" s="115"/>
      <c r="E68" s="16"/>
      <c r="F68" s="22"/>
      <c r="G68" s="16"/>
      <c r="H68" s="81"/>
      <c r="I68" s="16"/>
      <c r="J68" s="22"/>
      <c r="K68" s="16"/>
      <c r="L68" s="22"/>
      <c r="M68" s="108"/>
      <c r="N68" s="147"/>
      <c r="O68" s="13"/>
    </row>
    <row r="69" spans="1:15" s="18" customFormat="1" hidden="1" x14ac:dyDescent="0.35">
      <c r="A69" s="99">
        <v>36</v>
      </c>
      <c r="B69" s="77"/>
      <c r="C69" s="154" t="s">
        <v>46</v>
      </c>
      <c r="D69" s="115"/>
      <c r="E69" s="16"/>
      <c r="F69" s="22"/>
      <c r="G69" s="16"/>
      <c r="H69" s="81"/>
      <c r="I69" s="16"/>
      <c r="J69" s="22"/>
      <c r="K69" s="16"/>
      <c r="L69" s="22"/>
      <c r="M69" s="108"/>
      <c r="N69" s="147"/>
      <c r="O69" s="13"/>
    </row>
    <row r="70" spans="1:15" s="18" customFormat="1" hidden="1" x14ac:dyDescent="0.35">
      <c r="A70" s="99">
        <v>37</v>
      </c>
      <c r="B70" s="77"/>
      <c r="C70" s="154" t="s">
        <v>46</v>
      </c>
      <c r="D70" s="115"/>
      <c r="E70" s="16"/>
      <c r="F70" s="22"/>
      <c r="G70" s="16"/>
      <c r="H70" s="81"/>
      <c r="I70" s="16"/>
      <c r="J70" s="22"/>
      <c r="K70" s="16"/>
      <c r="L70" s="22"/>
      <c r="M70" s="108"/>
      <c r="N70" s="147"/>
      <c r="O70" s="13"/>
    </row>
    <row r="71" spans="1:15" s="18" customFormat="1" hidden="1" x14ac:dyDescent="0.35">
      <c r="A71" s="99">
        <v>38</v>
      </c>
      <c r="B71" s="77"/>
      <c r="C71" s="154" t="s">
        <v>46</v>
      </c>
      <c r="D71" s="115"/>
      <c r="E71" s="16"/>
      <c r="F71" s="22"/>
      <c r="G71" s="16"/>
      <c r="H71" s="81"/>
      <c r="I71" s="16"/>
      <c r="J71" s="22"/>
      <c r="K71" s="16"/>
      <c r="L71" s="22"/>
      <c r="M71" s="108"/>
      <c r="N71" s="147"/>
      <c r="O71" s="13"/>
    </row>
    <row r="72" spans="1:15" s="18" customFormat="1" hidden="1" x14ac:dyDescent="0.35">
      <c r="A72" s="99">
        <v>39</v>
      </c>
      <c r="B72" s="77"/>
      <c r="C72" s="154" t="s">
        <v>46</v>
      </c>
      <c r="D72" s="115"/>
      <c r="E72" s="16"/>
      <c r="F72" s="22"/>
      <c r="G72" s="16"/>
      <c r="H72" s="81"/>
      <c r="I72" s="16"/>
      <c r="J72" s="22"/>
      <c r="K72" s="16"/>
      <c r="L72" s="22"/>
      <c r="M72" s="108"/>
      <c r="N72" s="147"/>
      <c r="O72" s="13"/>
    </row>
    <row r="73" spans="1:15" s="18" customFormat="1" hidden="1" x14ac:dyDescent="0.35">
      <c r="A73" s="99">
        <v>40</v>
      </c>
      <c r="B73" s="77"/>
      <c r="C73" s="154" t="s">
        <v>46</v>
      </c>
      <c r="D73" s="115"/>
      <c r="E73" s="16"/>
      <c r="F73" s="22"/>
      <c r="G73" s="16"/>
      <c r="H73" s="81"/>
      <c r="I73" s="16"/>
      <c r="J73" s="22"/>
      <c r="K73" s="16"/>
      <c r="L73" s="22"/>
      <c r="M73" s="108"/>
      <c r="N73" s="147"/>
      <c r="O73" s="13"/>
    </row>
    <row r="74" spans="1:15" s="18" customFormat="1" hidden="1" x14ac:dyDescent="0.35">
      <c r="A74" s="99">
        <v>41</v>
      </c>
      <c r="B74" s="77"/>
      <c r="C74" s="154" t="s">
        <v>46</v>
      </c>
      <c r="D74" s="115"/>
      <c r="E74" s="16"/>
      <c r="F74" s="22"/>
      <c r="G74" s="16"/>
      <c r="H74" s="81"/>
      <c r="I74" s="16"/>
      <c r="J74" s="22"/>
      <c r="K74" s="16"/>
      <c r="L74" s="22"/>
      <c r="M74" s="108"/>
      <c r="N74" s="147"/>
      <c r="O74" s="13"/>
    </row>
    <row r="75" spans="1:15" s="18" customFormat="1" hidden="1" x14ac:dyDescent="0.35">
      <c r="A75" s="99">
        <v>42</v>
      </c>
      <c r="B75" s="77"/>
      <c r="C75" s="154" t="s">
        <v>46</v>
      </c>
      <c r="D75" s="115"/>
      <c r="E75" s="16"/>
      <c r="F75" s="22"/>
      <c r="G75" s="16"/>
      <c r="H75" s="81"/>
      <c r="I75" s="16"/>
      <c r="J75" s="22"/>
      <c r="K75" s="16"/>
      <c r="L75" s="22"/>
      <c r="M75" s="108"/>
      <c r="N75" s="147"/>
      <c r="O75" s="13"/>
    </row>
    <row r="76" spans="1:15" s="18" customFormat="1" hidden="1" x14ac:dyDescent="0.35">
      <c r="A76" s="99">
        <v>43</v>
      </c>
      <c r="B76" s="77"/>
      <c r="C76" s="154" t="s">
        <v>46</v>
      </c>
      <c r="D76" s="115"/>
      <c r="E76" s="16"/>
      <c r="F76" s="22"/>
      <c r="G76" s="16"/>
      <c r="H76" s="81"/>
      <c r="I76" s="16"/>
      <c r="J76" s="22"/>
      <c r="K76" s="16"/>
      <c r="L76" s="22"/>
      <c r="M76" s="108"/>
      <c r="N76" s="147"/>
      <c r="O76" s="13"/>
    </row>
    <row r="77" spans="1:15" s="18" customFormat="1" hidden="1" x14ac:dyDescent="0.35">
      <c r="A77" s="99">
        <v>44</v>
      </c>
      <c r="B77" s="77"/>
      <c r="C77" s="154" t="s">
        <v>46</v>
      </c>
      <c r="D77" s="115"/>
      <c r="E77" s="16"/>
      <c r="F77" s="22"/>
      <c r="G77" s="16"/>
      <c r="H77" s="81"/>
      <c r="I77" s="22"/>
      <c r="J77" s="22"/>
      <c r="K77" s="16"/>
      <c r="L77" s="22"/>
      <c r="M77" s="108"/>
      <c r="N77" s="147"/>
      <c r="O77" s="13"/>
    </row>
    <row r="78" spans="1:15" s="18" customFormat="1" hidden="1" x14ac:dyDescent="0.35">
      <c r="A78" s="99">
        <v>45</v>
      </c>
      <c r="B78" s="77"/>
      <c r="C78" s="154" t="s">
        <v>46</v>
      </c>
      <c r="D78" s="115"/>
      <c r="E78" s="16"/>
      <c r="F78" s="22"/>
      <c r="G78" s="16"/>
      <c r="H78" s="81"/>
      <c r="I78" s="16"/>
      <c r="J78" s="22"/>
      <c r="K78" s="16"/>
      <c r="L78" s="22"/>
      <c r="M78" s="108"/>
      <c r="N78" s="147"/>
      <c r="O78" s="13"/>
    </row>
    <row r="79" spans="1:15" s="18" customFormat="1" hidden="1" x14ac:dyDescent="0.35">
      <c r="A79" s="99">
        <v>46</v>
      </c>
      <c r="B79" s="77"/>
      <c r="C79" s="154" t="s">
        <v>46</v>
      </c>
      <c r="D79" s="115"/>
      <c r="E79" s="16"/>
      <c r="F79" s="22"/>
      <c r="G79" s="16"/>
      <c r="H79" s="81"/>
      <c r="I79" s="16"/>
      <c r="J79" s="22"/>
      <c r="K79" s="16"/>
      <c r="L79" s="22"/>
      <c r="M79" s="108"/>
      <c r="N79" s="147"/>
      <c r="O79" s="13"/>
    </row>
    <row r="80" spans="1:15" s="18" customFormat="1" hidden="1" x14ac:dyDescent="0.35">
      <c r="A80" s="99">
        <v>47</v>
      </c>
      <c r="B80" s="77"/>
      <c r="C80" s="154" t="s">
        <v>46</v>
      </c>
      <c r="D80" s="115"/>
      <c r="E80" s="16"/>
      <c r="F80" s="22"/>
      <c r="G80" s="16"/>
      <c r="H80" s="81"/>
      <c r="I80" s="16"/>
      <c r="J80" s="22"/>
      <c r="K80" s="16"/>
      <c r="L80" s="22"/>
      <c r="M80" s="108"/>
      <c r="N80" s="147"/>
      <c r="O80" s="13"/>
    </row>
    <row r="81" spans="1:15" s="23" customFormat="1" hidden="1" x14ac:dyDescent="0.35">
      <c r="A81" s="99">
        <v>48</v>
      </c>
      <c r="B81" s="77"/>
      <c r="C81" s="154" t="s">
        <v>46</v>
      </c>
      <c r="D81" s="115"/>
      <c r="E81" s="16"/>
      <c r="F81" s="22"/>
      <c r="G81" s="16"/>
      <c r="H81" s="81"/>
      <c r="I81" s="16"/>
      <c r="J81" s="22"/>
      <c r="K81" s="16"/>
      <c r="L81" s="22"/>
      <c r="M81" s="108"/>
      <c r="N81" s="147"/>
      <c r="O81" s="13"/>
    </row>
    <row r="82" spans="1:15" s="18" customFormat="1" hidden="1" x14ac:dyDescent="0.35">
      <c r="A82" s="99">
        <v>49</v>
      </c>
      <c r="B82" s="77"/>
      <c r="C82" s="154" t="s">
        <v>46</v>
      </c>
      <c r="D82" s="115"/>
      <c r="E82" s="16"/>
      <c r="F82" s="22"/>
      <c r="G82" s="16"/>
      <c r="H82" s="81"/>
      <c r="I82" s="22"/>
      <c r="J82" s="22"/>
      <c r="K82" s="16"/>
      <c r="L82" s="22"/>
      <c r="M82" s="108"/>
      <c r="N82" s="147"/>
      <c r="O82" s="76"/>
    </row>
    <row r="83" spans="1:15" s="18" customFormat="1" hidden="1" x14ac:dyDescent="0.35">
      <c r="A83" s="99">
        <v>50</v>
      </c>
      <c r="B83" s="77"/>
      <c r="C83" s="154" t="s">
        <v>46</v>
      </c>
      <c r="D83" s="115"/>
      <c r="E83" s="16"/>
      <c r="F83" s="22"/>
      <c r="G83" s="16"/>
      <c r="H83" s="81"/>
      <c r="I83" s="16"/>
      <c r="J83" s="22"/>
      <c r="K83" s="16"/>
      <c r="L83" s="22"/>
      <c r="M83" s="108"/>
      <c r="N83" s="147"/>
      <c r="O83" s="13"/>
    </row>
    <row r="84" spans="1:15" s="18" customFormat="1" hidden="1" x14ac:dyDescent="0.35">
      <c r="A84" s="99">
        <v>51</v>
      </c>
      <c r="B84" s="77"/>
      <c r="C84" s="154" t="s">
        <v>46</v>
      </c>
      <c r="D84" s="115"/>
      <c r="E84" s="16"/>
      <c r="F84" s="22"/>
      <c r="G84" s="16"/>
      <c r="H84" s="81"/>
      <c r="I84" s="16"/>
      <c r="J84" s="22"/>
      <c r="K84" s="16"/>
      <c r="L84" s="22"/>
      <c r="M84" s="108"/>
      <c r="N84" s="147"/>
      <c r="O84" s="13"/>
    </row>
    <row r="85" spans="1:15" s="18" customFormat="1" hidden="1" x14ac:dyDescent="0.35">
      <c r="A85" s="99">
        <v>52</v>
      </c>
      <c r="B85" s="77"/>
      <c r="C85" s="154" t="s">
        <v>46</v>
      </c>
      <c r="D85" s="115"/>
      <c r="E85" s="16"/>
      <c r="F85" s="22"/>
      <c r="G85" s="16"/>
      <c r="H85" s="81"/>
      <c r="I85" s="16"/>
      <c r="J85" s="22"/>
      <c r="K85" s="16"/>
      <c r="L85" s="22"/>
      <c r="M85" s="108"/>
      <c r="N85" s="147"/>
      <c r="O85" s="13"/>
    </row>
    <row r="86" spans="1:15" s="18" customFormat="1" hidden="1" x14ac:dyDescent="0.35">
      <c r="A86" s="99">
        <v>53</v>
      </c>
      <c r="B86" s="77"/>
      <c r="C86" s="154" t="s">
        <v>46</v>
      </c>
      <c r="D86" s="115"/>
      <c r="E86" s="16"/>
      <c r="F86" s="22"/>
      <c r="G86" s="16"/>
      <c r="H86" s="81"/>
      <c r="I86" s="16"/>
      <c r="J86" s="22"/>
      <c r="K86" s="16"/>
      <c r="L86" s="22"/>
      <c r="M86" s="108"/>
      <c r="N86" s="147"/>
      <c r="O86" s="13"/>
    </row>
    <row r="87" spans="1:15" s="18" customFormat="1" hidden="1" x14ac:dyDescent="0.35">
      <c r="A87" s="99">
        <v>54</v>
      </c>
      <c r="B87" s="77"/>
      <c r="C87" s="154" t="s">
        <v>46</v>
      </c>
      <c r="D87" s="115"/>
      <c r="E87" s="16"/>
      <c r="F87" s="22"/>
      <c r="G87" s="16"/>
      <c r="H87" s="81"/>
      <c r="I87" s="16"/>
      <c r="J87" s="22"/>
      <c r="K87" s="16"/>
      <c r="L87" s="22"/>
      <c r="M87" s="108"/>
      <c r="N87" s="147"/>
      <c r="O87" s="13"/>
    </row>
    <row r="88" spans="1:15" s="18" customFormat="1" hidden="1" x14ac:dyDescent="0.35">
      <c r="A88" s="99">
        <v>55</v>
      </c>
      <c r="B88" s="77"/>
      <c r="C88" s="154" t="s">
        <v>46</v>
      </c>
      <c r="D88" s="115"/>
      <c r="E88" s="16"/>
      <c r="F88" s="22"/>
      <c r="G88" s="16"/>
      <c r="H88" s="81"/>
      <c r="I88" s="16"/>
      <c r="J88" s="22"/>
      <c r="K88" s="16"/>
      <c r="L88" s="22"/>
      <c r="M88" s="108"/>
      <c r="N88" s="147"/>
      <c r="O88" s="13"/>
    </row>
    <row r="89" spans="1:15" s="18" customFormat="1" hidden="1" x14ac:dyDescent="0.35">
      <c r="A89" s="99">
        <v>56</v>
      </c>
      <c r="B89" s="77"/>
      <c r="C89" s="154" t="s">
        <v>46</v>
      </c>
      <c r="D89" s="115"/>
      <c r="E89" s="16"/>
      <c r="F89" s="22"/>
      <c r="G89" s="16"/>
      <c r="H89" s="81"/>
      <c r="I89" s="16"/>
      <c r="J89" s="22"/>
      <c r="K89" s="16"/>
      <c r="L89" s="22"/>
      <c r="M89" s="108"/>
      <c r="N89" s="147"/>
      <c r="O89" s="13"/>
    </row>
    <row r="90" spans="1:15" s="18" customFormat="1" hidden="1" x14ac:dyDescent="0.35">
      <c r="A90" s="99">
        <v>57</v>
      </c>
      <c r="B90" s="77"/>
      <c r="C90" s="154" t="s">
        <v>46</v>
      </c>
      <c r="D90" s="115"/>
      <c r="E90" s="16"/>
      <c r="F90" s="22"/>
      <c r="G90" s="16"/>
      <c r="H90" s="81"/>
      <c r="I90" s="16"/>
      <c r="J90" s="22"/>
      <c r="K90" s="16"/>
      <c r="L90" s="22"/>
      <c r="M90" s="108"/>
      <c r="N90" s="147"/>
      <c r="O90" s="13"/>
    </row>
    <row r="91" spans="1:15" s="18" customFormat="1" hidden="1" x14ac:dyDescent="0.35">
      <c r="A91" s="99">
        <v>58</v>
      </c>
      <c r="B91" s="77"/>
      <c r="C91" s="154" t="s">
        <v>46</v>
      </c>
      <c r="D91" s="115"/>
      <c r="E91" s="16"/>
      <c r="F91" s="22"/>
      <c r="G91" s="16"/>
      <c r="H91" s="81"/>
      <c r="I91" s="16"/>
      <c r="J91" s="22"/>
      <c r="K91" s="16"/>
      <c r="L91" s="22"/>
      <c r="M91" s="108"/>
      <c r="N91" s="147"/>
      <c r="O91" s="13"/>
    </row>
    <row r="92" spans="1:15" s="18" customFormat="1" hidden="1" x14ac:dyDescent="0.35">
      <c r="A92" s="99">
        <v>59</v>
      </c>
      <c r="B92" s="77"/>
      <c r="C92" s="154" t="s">
        <v>46</v>
      </c>
      <c r="D92" s="115"/>
      <c r="E92" s="16"/>
      <c r="F92" s="22"/>
      <c r="G92" s="16"/>
      <c r="H92" s="81"/>
      <c r="I92" s="16"/>
      <c r="J92" s="22"/>
      <c r="K92" s="16"/>
      <c r="L92" s="22"/>
      <c r="M92" s="108"/>
      <c r="N92" s="147"/>
      <c r="O92" s="13"/>
    </row>
    <row r="93" spans="1:15" s="18" customFormat="1" hidden="1" x14ac:dyDescent="0.35">
      <c r="A93" s="99">
        <v>60</v>
      </c>
      <c r="B93" s="77"/>
      <c r="C93" s="154" t="s">
        <v>46</v>
      </c>
      <c r="D93" s="115"/>
      <c r="E93" s="16"/>
      <c r="F93" s="22"/>
      <c r="G93" s="16"/>
      <c r="H93" s="81"/>
      <c r="I93" s="16"/>
      <c r="J93" s="22"/>
      <c r="K93" s="16"/>
      <c r="L93" s="22"/>
      <c r="M93" s="108"/>
      <c r="N93" s="147"/>
      <c r="O93" s="13"/>
    </row>
    <row r="94" spans="1:15" s="18" customFormat="1" hidden="1" x14ac:dyDescent="0.35">
      <c r="A94" s="99">
        <v>61</v>
      </c>
      <c r="B94" s="77"/>
      <c r="C94" s="154" t="s">
        <v>46</v>
      </c>
      <c r="D94" s="115"/>
      <c r="E94" s="16"/>
      <c r="F94" s="22"/>
      <c r="G94" s="16"/>
      <c r="H94" s="81"/>
      <c r="I94" s="16"/>
      <c r="J94" s="22"/>
      <c r="K94" s="16"/>
      <c r="L94" s="22"/>
      <c r="M94" s="108"/>
      <c r="N94" s="147"/>
      <c r="O94" s="13"/>
    </row>
    <row r="95" spans="1:15" s="13" customFormat="1" hidden="1" x14ac:dyDescent="0.35">
      <c r="A95" s="99">
        <v>62</v>
      </c>
      <c r="B95" s="77"/>
      <c r="C95" s="154" t="s">
        <v>46</v>
      </c>
      <c r="D95" s="115"/>
      <c r="E95" s="16"/>
      <c r="F95" s="22"/>
      <c r="G95" s="16"/>
      <c r="H95" s="81"/>
      <c r="I95" s="16"/>
      <c r="J95" s="22"/>
      <c r="K95" s="16"/>
      <c r="L95" s="22"/>
      <c r="M95" s="108"/>
      <c r="N95" s="147"/>
    </row>
    <row r="96" spans="1:15" s="13" customFormat="1" hidden="1" x14ac:dyDescent="0.35">
      <c r="A96" s="99">
        <v>63</v>
      </c>
      <c r="B96" s="77"/>
      <c r="C96" s="154" t="s">
        <v>46</v>
      </c>
      <c r="D96" s="115"/>
      <c r="E96" s="16"/>
      <c r="F96" s="22"/>
      <c r="G96" s="16"/>
      <c r="H96" s="81"/>
      <c r="I96" s="16"/>
      <c r="J96" s="22"/>
      <c r="K96" s="16"/>
      <c r="L96" s="22"/>
      <c r="M96" s="108"/>
      <c r="N96" s="147"/>
    </row>
    <row r="97" spans="1:15" s="18" customFormat="1" hidden="1" x14ac:dyDescent="0.35">
      <c r="A97" s="99">
        <v>64</v>
      </c>
      <c r="B97" s="77"/>
      <c r="C97" s="154" t="s">
        <v>46</v>
      </c>
      <c r="D97" s="115"/>
      <c r="E97" s="16"/>
      <c r="F97" s="22"/>
      <c r="G97" s="16"/>
      <c r="H97" s="81"/>
      <c r="I97" s="16"/>
      <c r="J97" s="22"/>
      <c r="K97" s="16"/>
      <c r="L97" s="22"/>
      <c r="M97" s="108"/>
      <c r="N97" s="147"/>
      <c r="O97" s="13"/>
    </row>
    <row r="98" spans="1:15" s="18" customFormat="1" hidden="1" x14ac:dyDescent="0.35">
      <c r="A98" s="99">
        <v>65</v>
      </c>
      <c r="B98" s="77"/>
      <c r="C98" s="154" t="s">
        <v>46</v>
      </c>
      <c r="D98" s="115"/>
      <c r="E98" s="16"/>
      <c r="F98" s="22"/>
      <c r="G98" s="16"/>
      <c r="H98" s="81"/>
      <c r="I98" s="16"/>
      <c r="J98" s="22"/>
      <c r="K98" s="16"/>
      <c r="L98" s="22"/>
      <c r="M98" s="108"/>
      <c r="N98" s="147"/>
      <c r="O98" s="13"/>
    </row>
    <row r="99" spans="1:15" s="18" customFormat="1" hidden="1" x14ac:dyDescent="0.35">
      <c r="A99" s="99">
        <v>66</v>
      </c>
      <c r="B99" s="77"/>
      <c r="C99" s="154" t="s">
        <v>46</v>
      </c>
      <c r="D99" s="115"/>
      <c r="E99" s="16"/>
      <c r="F99" s="22"/>
      <c r="G99" s="16"/>
      <c r="H99" s="81"/>
      <c r="I99" s="16"/>
      <c r="J99" s="22"/>
      <c r="K99" s="16"/>
      <c r="L99" s="22"/>
      <c r="M99" s="108"/>
      <c r="N99" s="147"/>
      <c r="O99" s="13"/>
    </row>
    <row r="100" spans="1:15" s="18" customFormat="1" hidden="1" x14ac:dyDescent="0.35">
      <c r="A100" s="99">
        <v>67</v>
      </c>
      <c r="B100" s="77"/>
      <c r="C100" s="154" t="s">
        <v>46</v>
      </c>
      <c r="D100" s="115"/>
      <c r="E100" s="16"/>
      <c r="F100" s="22"/>
      <c r="G100" s="16"/>
      <c r="H100" s="81"/>
      <c r="I100" s="16"/>
      <c r="J100" s="22"/>
      <c r="K100" s="16"/>
      <c r="L100" s="22"/>
      <c r="M100" s="108"/>
      <c r="N100" s="147"/>
      <c r="O100" s="13"/>
    </row>
    <row r="101" spans="1:15" s="18" customFormat="1" hidden="1" x14ac:dyDescent="0.35">
      <c r="A101" s="99">
        <v>68</v>
      </c>
      <c r="B101" s="77"/>
      <c r="C101" s="154" t="s">
        <v>46</v>
      </c>
      <c r="D101" s="115"/>
      <c r="E101" s="16"/>
      <c r="F101" s="22"/>
      <c r="G101" s="16"/>
      <c r="H101" s="81"/>
      <c r="I101" s="16"/>
      <c r="J101" s="22"/>
      <c r="K101" s="16"/>
      <c r="L101" s="22"/>
      <c r="M101" s="108"/>
      <c r="N101" s="147"/>
      <c r="O101" s="13"/>
    </row>
    <row r="102" spans="1:15" s="18" customFormat="1" hidden="1" x14ac:dyDescent="0.35">
      <c r="A102" s="99">
        <v>69</v>
      </c>
      <c r="B102" s="168"/>
      <c r="C102" s="154" t="s">
        <v>46</v>
      </c>
      <c r="D102" s="169"/>
      <c r="E102" s="84"/>
      <c r="F102" s="85"/>
      <c r="G102" s="84"/>
      <c r="H102" s="81"/>
      <c r="I102" s="84"/>
      <c r="J102" s="85"/>
      <c r="K102" s="84"/>
      <c r="L102" s="85"/>
      <c r="M102" s="108"/>
      <c r="N102" s="149"/>
      <c r="O102" s="13"/>
    </row>
    <row r="103" spans="1:15" s="18" customFormat="1" x14ac:dyDescent="0.35">
      <c r="A103" s="99">
        <v>1</v>
      </c>
      <c r="B103" s="111" t="str">
        <f>'[2]Зведена 1к І с'!$D$15</f>
        <v>Пікуль С.В.</v>
      </c>
      <c r="C103" s="212" t="s">
        <v>46</v>
      </c>
      <c r="D103" s="253">
        <f>'[3]Зведена 2к ІІ с'!$W$13</f>
        <v>96.5</v>
      </c>
      <c r="E103" s="254">
        <v>20</v>
      </c>
      <c r="F103" s="66">
        <f t="shared" ref="F103:F126" si="0">E103*0.03</f>
        <v>0.6</v>
      </c>
      <c r="G103" s="254"/>
      <c r="H103" s="81">
        <f t="shared" ref="H103:H118" si="1">G103*0.03</f>
        <v>0</v>
      </c>
      <c r="I103" s="254"/>
      <c r="J103" s="101">
        <f t="shared" ref="J103:J118" si="2">I103*0.02</f>
        <v>0</v>
      </c>
      <c r="K103" s="254"/>
      <c r="L103" s="101">
        <f t="shared" ref="L103:L126" si="3">K103*0.02</f>
        <v>0</v>
      </c>
      <c r="M103" s="255">
        <f t="shared" ref="M103:M126" si="4">D103+F103+H103+J103+L103</f>
        <v>97.1</v>
      </c>
      <c r="N103" s="256"/>
      <c r="O103" s="13"/>
    </row>
    <row r="104" spans="1:15" s="18" customFormat="1" x14ac:dyDescent="0.35">
      <c r="A104" s="99">
        <v>2</v>
      </c>
      <c r="B104" s="111" t="str">
        <f>'[2]Зведена 1к І с'!$D$11</f>
        <v>Борисова О.Б.</v>
      </c>
      <c r="C104" s="212" t="s">
        <v>46</v>
      </c>
      <c r="D104" s="257">
        <f>'[3]Зведена 2к ІІ с'!$W$11</f>
        <v>94.625</v>
      </c>
      <c r="E104" s="254">
        <v>20</v>
      </c>
      <c r="F104" s="66">
        <f t="shared" si="0"/>
        <v>0.6</v>
      </c>
      <c r="G104" s="254"/>
      <c r="H104" s="81">
        <f t="shared" si="1"/>
        <v>0</v>
      </c>
      <c r="I104" s="254"/>
      <c r="J104" s="101">
        <f t="shared" si="2"/>
        <v>0</v>
      </c>
      <c r="K104" s="254"/>
      <c r="L104" s="101">
        <f t="shared" si="3"/>
        <v>0</v>
      </c>
      <c r="M104" s="255">
        <f t="shared" si="4"/>
        <v>95.224999999999994</v>
      </c>
      <c r="N104" s="256"/>
      <c r="O104" s="13"/>
    </row>
    <row r="105" spans="1:15" s="18" customFormat="1" x14ac:dyDescent="0.35">
      <c r="A105" s="99">
        <v>3</v>
      </c>
      <c r="B105" s="168" t="str">
        <f>'[4]Зведена 2к ІІ с'!$D$13</f>
        <v>Волосович А.Р.</v>
      </c>
      <c r="C105" s="227" t="s">
        <v>46</v>
      </c>
      <c r="D105" s="258">
        <f>'[4]Зведена 2к ІІ с'!$W$13*0.9</f>
        <v>86.287500000000009</v>
      </c>
      <c r="E105" s="254"/>
      <c r="F105" s="81">
        <f t="shared" si="0"/>
        <v>0</v>
      </c>
      <c r="G105" s="254"/>
      <c r="H105" s="81">
        <f t="shared" si="1"/>
        <v>0</v>
      </c>
      <c r="I105" s="254"/>
      <c r="J105" s="101">
        <f t="shared" si="2"/>
        <v>0</v>
      </c>
      <c r="K105" s="254"/>
      <c r="L105" s="101">
        <f t="shared" si="3"/>
        <v>0</v>
      </c>
      <c r="M105" s="255">
        <f t="shared" si="4"/>
        <v>86.287500000000009</v>
      </c>
      <c r="N105" s="256"/>
      <c r="O105" s="13"/>
    </row>
    <row r="106" spans="1:15" s="18" customFormat="1" x14ac:dyDescent="0.35">
      <c r="A106" s="99">
        <v>4</v>
      </c>
      <c r="B106" s="168" t="str">
        <f>'[4]Зведена 2к ІІ с'!$D$19</f>
        <v>Лісовець В.О.</v>
      </c>
      <c r="C106" s="227" t="s">
        <v>46</v>
      </c>
      <c r="D106" s="258">
        <f>'[4]Зведена 2к ІІ с'!$W$19*0.9</f>
        <v>85.387500000000003</v>
      </c>
      <c r="E106" s="254"/>
      <c r="F106" s="81">
        <f t="shared" si="0"/>
        <v>0</v>
      </c>
      <c r="G106" s="254"/>
      <c r="H106" s="81">
        <f t="shared" si="1"/>
        <v>0</v>
      </c>
      <c r="I106" s="254"/>
      <c r="J106" s="101">
        <f t="shared" si="2"/>
        <v>0</v>
      </c>
      <c r="K106" s="254"/>
      <c r="L106" s="101">
        <f t="shared" si="3"/>
        <v>0</v>
      </c>
      <c r="M106" s="255">
        <f t="shared" si="4"/>
        <v>85.387500000000003</v>
      </c>
      <c r="N106" s="259"/>
      <c r="O106" s="13"/>
    </row>
    <row r="107" spans="1:15" s="18" customFormat="1" x14ac:dyDescent="0.35">
      <c r="A107" s="99">
        <v>5</v>
      </c>
      <c r="B107" s="190" t="str">
        <f>'[4]Зведена 2к ІІ с'!$D$14</f>
        <v>Гюлер Е...</v>
      </c>
      <c r="C107" s="227" t="s">
        <v>46</v>
      </c>
      <c r="D107" s="257">
        <f>'[4]Зведена 2к ІІ с'!$W$14*0.9</f>
        <v>82.575000000000003</v>
      </c>
      <c r="E107" s="254"/>
      <c r="F107" s="81">
        <f t="shared" si="0"/>
        <v>0</v>
      </c>
      <c r="G107" s="254"/>
      <c r="H107" s="81">
        <f t="shared" si="1"/>
        <v>0</v>
      </c>
      <c r="I107" s="254"/>
      <c r="J107" s="101">
        <f t="shared" si="2"/>
        <v>0</v>
      </c>
      <c r="K107" s="254"/>
      <c r="L107" s="101">
        <f t="shared" si="3"/>
        <v>0</v>
      </c>
      <c r="M107" s="255">
        <f t="shared" si="4"/>
        <v>82.575000000000003</v>
      </c>
      <c r="N107" s="260"/>
      <c r="O107" s="1"/>
    </row>
    <row r="108" spans="1:15" s="18" customFormat="1" hidden="1" x14ac:dyDescent="0.35">
      <c r="A108" s="99"/>
      <c r="B108" s="111"/>
      <c r="C108" s="227" t="s">
        <v>24</v>
      </c>
      <c r="D108" s="253"/>
      <c r="E108" s="101"/>
      <c r="F108" s="81">
        <f t="shared" si="0"/>
        <v>0</v>
      </c>
      <c r="G108" s="101"/>
      <c r="H108" s="81">
        <f t="shared" si="1"/>
        <v>0</v>
      </c>
      <c r="I108" s="101"/>
      <c r="J108" s="101">
        <f t="shared" si="2"/>
        <v>0</v>
      </c>
      <c r="K108" s="101"/>
      <c r="L108" s="101">
        <f t="shared" si="3"/>
        <v>0</v>
      </c>
      <c r="M108" s="255">
        <f t="shared" si="4"/>
        <v>0</v>
      </c>
      <c r="N108" s="261"/>
      <c r="O108" s="1"/>
    </row>
    <row r="109" spans="1:15" hidden="1" x14ac:dyDescent="0.35">
      <c r="A109" s="119"/>
      <c r="B109" s="166"/>
      <c r="C109" s="227" t="s">
        <v>24</v>
      </c>
      <c r="D109" s="255"/>
      <c r="E109" s="81"/>
      <c r="F109" s="81">
        <f t="shared" si="0"/>
        <v>0</v>
      </c>
      <c r="G109" s="81"/>
      <c r="H109" s="81">
        <f t="shared" si="1"/>
        <v>0</v>
      </c>
      <c r="I109" s="81"/>
      <c r="J109" s="101">
        <f t="shared" si="2"/>
        <v>0</v>
      </c>
      <c r="K109" s="81"/>
      <c r="L109" s="101">
        <f t="shared" si="3"/>
        <v>0</v>
      </c>
      <c r="M109" s="255">
        <f t="shared" si="4"/>
        <v>0</v>
      </c>
      <c r="N109" s="154"/>
      <c r="O109" s="8"/>
    </row>
    <row r="110" spans="1:15" x14ac:dyDescent="0.35">
      <c r="A110" s="87">
        <v>6</v>
      </c>
      <c r="B110" s="38" t="str">
        <f>'[2]Зведена 1к І с'!$D$17</f>
        <v>Яструб Н.А.</v>
      </c>
      <c r="C110" s="212" t="s">
        <v>24</v>
      </c>
      <c r="D110" s="262">
        <f>'[3]Зведена 2к ІІ с'!$W$16</f>
        <v>81.375</v>
      </c>
      <c r="E110" s="263"/>
      <c r="F110" s="66">
        <f t="shared" si="0"/>
        <v>0</v>
      </c>
      <c r="G110" s="263"/>
      <c r="H110" s="81">
        <f t="shared" si="1"/>
        <v>0</v>
      </c>
      <c r="I110" s="263"/>
      <c r="J110" s="101">
        <f t="shared" si="2"/>
        <v>0</v>
      </c>
      <c r="K110" s="263"/>
      <c r="L110" s="101">
        <f t="shared" si="3"/>
        <v>0</v>
      </c>
      <c r="M110" s="255">
        <f t="shared" si="4"/>
        <v>81.375</v>
      </c>
      <c r="N110" s="264" t="s">
        <v>110</v>
      </c>
      <c r="O110" s="13"/>
    </row>
    <row r="111" spans="1:15" x14ac:dyDescent="0.35">
      <c r="A111" s="87">
        <v>7</v>
      </c>
      <c r="B111" s="77" t="str">
        <f>'[4]Зведена 2к ІІ с'!$D$11</f>
        <v>Божа С.Р.</v>
      </c>
      <c r="C111" s="227" t="s">
        <v>46</v>
      </c>
      <c r="D111" s="262">
        <f>'[4]Зведена 2к ІІ с'!$W$11*0.9</f>
        <v>79.3125</v>
      </c>
      <c r="E111" s="263"/>
      <c r="F111" s="81">
        <f t="shared" si="0"/>
        <v>0</v>
      </c>
      <c r="G111" s="263"/>
      <c r="H111" s="81">
        <f t="shared" si="1"/>
        <v>0</v>
      </c>
      <c r="I111" s="263"/>
      <c r="J111" s="101">
        <f t="shared" si="2"/>
        <v>0</v>
      </c>
      <c r="K111" s="263"/>
      <c r="L111" s="101">
        <f t="shared" si="3"/>
        <v>0</v>
      </c>
      <c r="M111" s="255">
        <f t="shared" si="4"/>
        <v>79.3125</v>
      </c>
      <c r="N111" s="259"/>
      <c r="O111" s="13"/>
    </row>
    <row r="112" spans="1:15" x14ac:dyDescent="0.35">
      <c r="A112" s="87">
        <v>8</v>
      </c>
      <c r="B112" s="77" t="str">
        <f>'[4]Зведена 2к ІІ с'!$D$20</f>
        <v>Тупота О.В.</v>
      </c>
      <c r="C112" s="227" t="s">
        <v>24</v>
      </c>
      <c r="D112" s="262">
        <f>'[4]Зведена 2к ІІ с'!$W$20*0.9</f>
        <v>76.612499999999997</v>
      </c>
      <c r="E112" s="263"/>
      <c r="F112" s="81">
        <f t="shared" si="0"/>
        <v>0</v>
      </c>
      <c r="G112" s="263">
        <v>20</v>
      </c>
      <c r="H112" s="81">
        <f t="shared" si="1"/>
        <v>0.6</v>
      </c>
      <c r="I112" s="263"/>
      <c r="J112" s="101">
        <f t="shared" si="2"/>
        <v>0</v>
      </c>
      <c r="K112" s="263"/>
      <c r="L112" s="101">
        <f t="shared" si="3"/>
        <v>0</v>
      </c>
      <c r="M112" s="255">
        <f t="shared" si="4"/>
        <v>77.212499999999991</v>
      </c>
      <c r="N112" s="259" t="s">
        <v>49</v>
      </c>
      <c r="O112" s="13"/>
    </row>
    <row r="113" spans="1:15" x14ac:dyDescent="0.35">
      <c r="A113" s="87">
        <v>9</v>
      </c>
      <c r="B113" s="77" t="str">
        <f>'[4]Зведена 2к ІІ с'!$D$21</f>
        <v>Шевченко А.С.</v>
      </c>
      <c r="C113" s="227" t="s">
        <v>24</v>
      </c>
      <c r="D113" s="258">
        <f>'[4]Зведена 2к ІІ с'!$W$21*0.9</f>
        <v>72.225000000000009</v>
      </c>
      <c r="E113" s="263"/>
      <c r="F113" s="112">
        <f t="shared" si="0"/>
        <v>0</v>
      </c>
      <c r="G113" s="263">
        <v>10</v>
      </c>
      <c r="H113" s="81">
        <f t="shared" si="1"/>
        <v>0.3</v>
      </c>
      <c r="I113" s="263"/>
      <c r="J113" s="101">
        <f t="shared" si="2"/>
        <v>0</v>
      </c>
      <c r="K113" s="263"/>
      <c r="L113" s="101">
        <f t="shared" si="3"/>
        <v>0</v>
      </c>
      <c r="M113" s="255">
        <f t="shared" si="4"/>
        <v>72.525000000000006</v>
      </c>
      <c r="N113" s="259" t="s">
        <v>108</v>
      </c>
      <c r="O113" s="13"/>
    </row>
    <row r="114" spans="1:15" x14ac:dyDescent="0.35">
      <c r="A114" s="87">
        <v>10</v>
      </c>
      <c r="B114" s="2" t="str">
        <f>'[4]Зведена 2к ІІ с'!$D$15</f>
        <v>Дідик К.В.</v>
      </c>
      <c r="C114" s="227" t="s">
        <v>24</v>
      </c>
      <c r="D114" s="255">
        <f>'[4]Зведена 2к ІІ с'!$W$15*0.9</f>
        <v>69.862499999999997</v>
      </c>
      <c r="E114" s="81"/>
      <c r="F114" s="112">
        <f t="shared" si="0"/>
        <v>0</v>
      </c>
      <c r="G114" s="81"/>
      <c r="H114" s="81">
        <f t="shared" si="1"/>
        <v>0</v>
      </c>
      <c r="I114" s="81"/>
      <c r="J114" s="101">
        <f t="shared" si="2"/>
        <v>0</v>
      </c>
      <c r="K114" s="81"/>
      <c r="L114" s="101">
        <f t="shared" si="3"/>
        <v>0</v>
      </c>
      <c r="M114" s="255">
        <f t="shared" si="4"/>
        <v>69.862499999999997</v>
      </c>
      <c r="N114" s="81" t="s">
        <v>102</v>
      </c>
    </row>
    <row r="115" spans="1:15" x14ac:dyDescent="0.35">
      <c r="A115" s="87">
        <v>11</v>
      </c>
      <c r="B115" s="77" t="str">
        <f>'[4]Зведена 2к ІІ с'!$D$16</f>
        <v>Каракуц Д.А.</v>
      </c>
      <c r="C115" s="227" t="s">
        <v>24</v>
      </c>
      <c r="D115" s="262">
        <f>'[4]Зведена 2к ІІ с'!$W$16*0.9</f>
        <v>67.725000000000009</v>
      </c>
      <c r="E115" s="263">
        <v>10</v>
      </c>
      <c r="F115" s="112">
        <f t="shared" si="0"/>
        <v>0.3</v>
      </c>
      <c r="G115" s="263"/>
      <c r="H115" s="81">
        <f t="shared" si="1"/>
        <v>0</v>
      </c>
      <c r="I115" s="263"/>
      <c r="J115" s="101">
        <f t="shared" si="2"/>
        <v>0</v>
      </c>
      <c r="K115" s="263"/>
      <c r="L115" s="101">
        <f t="shared" si="3"/>
        <v>0</v>
      </c>
      <c r="M115" s="255">
        <f t="shared" si="4"/>
        <v>68.025000000000006</v>
      </c>
      <c r="N115" s="81" t="s">
        <v>102</v>
      </c>
      <c r="O115" s="13"/>
    </row>
    <row r="116" spans="1:15" x14ac:dyDescent="0.35">
      <c r="A116" s="87">
        <v>12</v>
      </c>
      <c r="B116" s="77" t="str">
        <f>'[4]Зведена 2к ІІ с'!$D$18</f>
        <v>Козак А.Ю.</v>
      </c>
      <c r="C116" s="227" t="s">
        <v>24</v>
      </c>
      <c r="D116" s="262">
        <f>'[4]Зведена 2к ІІ с'!$W$18*0.9</f>
        <v>65.25</v>
      </c>
      <c r="E116" s="263"/>
      <c r="F116" s="81">
        <f t="shared" si="0"/>
        <v>0</v>
      </c>
      <c r="G116" s="263"/>
      <c r="H116" s="81">
        <f t="shared" si="1"/>
        <v>0</v>
      </c>
      <c r="I116" s="263"/>
      <c r="J116" s="101">
        <f t="shared" si="2"/>
        <v>0</v>
      </c>
      <c r="K116" s="263"/>
      <c r="L116" s="101">
        <f t="shared" si="3"/>
        <v>0</v>
      </c>
      <c r="M116" s="255">
        <f t="shared" si="4"/>
        <v>65.25</v>
      </c>
      <c r="N116" s="259"/>
      <c r="O116" s="13"/>
    </row>
    <row r="117" spans="1:15" x14ac:dyDescent="0.35">
      <c r="A117" s="87">
        <v>13</v>
      </c>
      <c r="B117" s="77" t="str">
        <f>'[4]Зведена 2к ІІ с'!$D$12</f>
        <v>Болгара Л.Є.</v>
      </c>
      <c r="C117" s="227" t="s">
        <v>46</v>
      </c>
      <c r="D117" s="262">
        <f>'[4]Зведена 2к ІІ с'!$W$12*0.9</f>
        <v>60.300000000000004</v>
      </c>
      <c r="E117" s="263"/>
      <c r="F117" s="81">
        <f t="shared" si="0"/>
        <v>0</v>
      </c>
      <c r="G117" s="263"/>
      <c r="H117" s="81">
        <f t="shared" si="1"/>
        <v>0</v>
      </c>
      <c r="I117" s="263"/>
      <c r="J117" s="101">
        <f t="shared" si="2"/>
        <v>0</v>
      </c>
      <c r="K117" s="263"/>
      <c r="L117" s="101">
        <f t="shared" si="3"/>
        <v>0</v>
      </c>
      <c r="M117" s="255">
        <f t="shared" si="4"/>
        <v>60.300000000000004</v>
      </c>
      <c r="N117" s="259"/>
      <c r="O117" s="13"/>
    </row>
    <row r="118" spans="1:15" x14ac:dyDescent="0.35">
      <c r="A118" s="87">
        <v>14</v>
      </c>
      <c r="B118" s="77" t="str">
        <f>'[4]Зведена 2к ІІ с'!$D$17</f>
        <v>Кольга В.О.</v>
      </c>
      <c r="C118" s="227" t="s">
        <v>46</v>
      </c>
      <c r="D118" s="262">
        <f>'[4]Зведена 2к ІІ с'!$W$17*0.9</f>
        <v>60.75</v>
      </c>
      <c r="E118" s="263"/>
      <c r="F118" s="81">
        <f t="shared" si="0"/>
        <v>0</v>
      </c>
      <c r="G118" s="263"/>
      <c r="H118" s="81">
        <f t="shared" si="1"/>
        <v>0</v>
      </c>
      <c r="I118" s="263"/>
      <c r="J118" s="81">
        <f t="shared" si="2"/>
        <v>0</v>
      </c>
      <c r="K118" s="263"/>
      <c r="L118" s="81">
        <f t="shared" si="3"/>
        <v>0</v>
      </c>
      <c r="M118" s="255">
        <f t="shared" si="4"/>
        <v>60.75</v>
      </c>
      <c r="N118" s="259"/>
      <c r="O118" s="13"/>
    </row>
    <row r="119" spans="1:15" hidden="1" x14ac:dyDescent="0.35">
      <c r="A119" s="87"/>
      <c r="B119" s="77"/>
      <c r="C119" s="197"/>
      <c r="D119" s="115"/>
      <c r="E119" s="16"/>
      <c r="F119" s="81">
        <f t="shared" si="0"/>
        <v>0</v>
      </c>
      <c r="G119" s="16"/>
      <c r="H119" s="81"/>
      <c r="I119" s="16"/>
      <c r="J119" s="101"/>
      <c r="K119" s="16"/>
      <c r="L119" s="101">
        <f t="shared" si="3"/>
        <v>0</v>
      </c>
      <c r="M119" s="108">
        <f t="shared" si="4"/>
        <v>0</v>
      </c>
      <c r="N119" s="12"/>
      <c r="O119" s="13"/>
    </row>
    <row r="120" spans="1:15" hidden="1" x14ac:dyDescent="0.35">
      <c r="A120" s="87"/>
      <c r="B120" s="77"/>
      <c r="C120" s="197"/>
      <c r="D120" s="115"/>
      <c r="E120" s="16"/>
      <c r="F120" s="81">
        <f t="shared" si="0"/>
        <v>0</v>
      </c>
      <c r="G120" s="16"/>
      <c r="H120" s="81"/>
      <c r="I120" s="16"/>
      <c r="J120" s="101"/>
      <c r="K120" s="16"/>
      <c r="L120" s="101">
        <f t="shared" si="3"/>
        <v>0</v>
      </c>
      <c r="M120" s="108">
        <f t="shared" si="4"/>
        <v>0</v>
      </c>
      <c r="N120" s="12"/>
      <c r="O120" s="13"/>
    </row>
    <row r="121" spans="1:15" hidden="1" x14ac:dyDescent="0.35">
      <c r="A121" s="87"/>
      <c r="B121" s="77"/>
      <c r="C121" s="197"/>
      <c r="D121" s="115"/>
      <c r="E121" s="16"/>
      <c r="F121" s="81">
        <f t="shared" si="0"/>
        <v>0</v>
      </c>
      <c r="G121" s="16"/>
      <c r="H121" s="81"/>
      <c r="I121" s="16"/>
      <c r="J121" s="101"/>
      <c r="K121" s="16"/>
      <c r="L121" s="101">
        <f t="shared" si="3"/>
        <v>0</v>
      </c>
      <c r="M121" s="108">
        <f t="shared" si="4"/>
        <v>0</v>
      </c>
      <c r="N121" s="12"/>
      <c r="O121" s="13"/>
    </row>
    <row r="122" spans="1:15" hidden="1" x14ac:dyDescent="0.35">
      <c r="A122" s="87"/>
      <c r="B122" s="77"/>
      <c r="C122" s="197"/>
      <c r="D122" s="115"/>
      <c r="E122" s="16"/>
      <c r="F122" s="81">
        <f t="shared" si="0"/>
        <v>0</v>
      </c>
      <c r="G122" s="16"/>
      <c r="H122" s="81"/>
      <c r="I122" s="16"/>
      <c r="J122" s="101"/>
      <c r="K122" s="16"/>
      <c r="L122" s="101">
        <f t="shared" si="3"/>
        <v>0</v>
      </c>
      <c r="M122" s="108">
        <f t="shared" si="4"/>
        <v>0</v>
      </c>
      <c r="N122" s="12"/>
      <c r="O122" s="13"/>
    </row>
    <row r="123" spans="1:15" hidden="1" x14ac:dyDescent="0.35">
      <c r="A123" s="87">
        <v>7</v>
      </c>
      <c r="B123" s="77"/>
      <c r="C123" s="197"/>
      <c r="D123" s="115"/>
      <c r="E123" s="16"/>
      <c r="F123" s="81">
        <f t="shared" si="0"/>
        <v>0</v>
      </c>
      <c r="G123" s="16"/>
      <c r="H123" s="81">
        <f>G123*0.03</f>
        <v>0</v>
      </c>
      <c r="I123" s="16"/>
      <c r="J123" s="101">
        <f>I123*0.02</f>
        <v>0</v>
      </c>
      <c r="K123" s="16"/>
      <c r="L123" s="101">
        <f t="shared" si="3"/>
        <v>0</v>
      </c>
      <c r="M123" s="108">
        <f t="shared" si="4"/>
        <v>0</v>
      </c>
      <c r="N123" s="12"/>
      <c r="O123" s="13"/>
    </row>
    <row r="124" spans="1:15" hidden="1" x14ac:dyDescent="0.35">
      <c r="A124" s="87"/>
      <c r="B124" s="77"/>
      <c r="C124" s="154"/>
      <c r="D124" s="115"/>
      <c r="E124" s="16"/>
      <c r="F124" s="81">
        <f t="shared" si="0"/>
        <v>0</v>
      </c>
      <c r="G124" s="16"/>
      <c r="H124" s="81">
        <f>G124*0.03</f>
        <v>0</v>
      </c>
      <c r="I124" s="16"/>
      <c r="J124" s="101">
        <f>I124*0.02</f>
        <v>0</v>
      </c>
      <c r="K124" s="16"/>
      <c r="L124" s="101">
        <f t="shared" si="3"/>
        <v>0</v>
      </c>
      <c r="M124" s="108">
        <f t="shared" si="4"/>
        <v>0</v>
      </c>
      <c r="N124" s="147"/>
      <c r="O124" s="13"/>
    </row>
    <row r="125" spans="1:15" hidden="1" x14ac:dyDescent="0.35">
      <c r="A125" s="117">
        <v>8</v>
      </c>
      <c r="B125" s="19"/>
      <c r="C125" s="154"/>
      <c r="D125" s="98"/>
      <c r="E125" s="20"/>
      <c r="F125" s="81">
        <f t="shared" si="0"/>
        <v>0</v>
      </c>
      <c r="G125" s="20"/>
      <c r="H125" s="81">
        <f>G125*0.03</f>
        <v>0</v>
      </c>
      <c r="I125" s="20"/>
      <c r="J125" s="81">
        <f>I125*0.02</f>
        <v>0</v>
      </c>
      <c r="K125" s="20"/>
      <c r="L125" s="101">
        <f t="shared" si="3"/>
        <v>0</v>
      </c>
      <c r="M125" s="108">
        <f t="shared" si="4"/>
        <v>0</v>
      </c>
      <c r="N125" s="146"/>
    </row>
    <row r="126" spans="1:15" hidden="1" x14ac:dyDescent="0.35">
      <c r="A126" s="87"/>
      <c r="B126" s="55"/>
      <c r="C126" s="154" t="s">
        <v>46</v>
      </c>
      <c r="D126" s="108"/>
      <c r="E126" s="81"/>
      <c r="F126" s="81">
        <f t="shared" si="0"/>
        <v>0</v>
      </c>
      <c r="G126" s="81"/>
      <c r="H126" s="81"/>
      <c r="I126" s="81"/>
      <c r="J126" s="81"/>
      <c r="K126" s="81"/>
      <c r="L126" s="81">
        <f t="shared" si="3"/>
        <v>0</v>
      </c>
      <c r="M126" s="108">
        <f t="shared" si="4"/>
        <v>0</v>
      </c>
      <c r="N126" s="145"/>
    </row>
    <row r="127" spans="1:15" x14ac:dyDescent="0.35">
      <c r="B127" s="1" t="s">
        <v>25</v>
      </c>
      <c r="N127" s="1" t="s">
        <v>94</v>
      </c>
    </row>
    <row r="128" spans="1:15" x14ac:dyDescent="0.35">
      <c r="N128" s="1" t="s">
        <v>121</v>
      </c>
    </row>
    <row r="129" spans="2:4" x14ac:dyDescent="0.35">
      <c r="B129" s="1" t="s">
        <v>56</v>
      </c>
      <c r="D129" s="1" t="s">
        <v>27</v>
      </c>
    </row>
  </sheetData>
  <autoFilter ref="A30:O30">
    <filterColumn colId="4" showButton="0"/>
    <filterColumn colId="6" showButton="0"/>
    <filterColumn colId="8" showButton="0"/>
    <filterColumn colId="10" showButton="0"/>
    <sortState ref="A103:O127">
      <sortCondition descending="1" ref="M30"/>
    </sortState>
  </autoFilter>
  <mergeCells count="16">
    <mergeCell ref="A15:D15"/>
    <mergeCell ref="A1:D1"/>
    <mergeCell ref="A2:D2"/>
    <mergeCell ref="A4:D4"/>
    <mergeCell ref="B5:D5"/>
    <mergeCell ref="A12:D12"/>
    <mergeCell ref="G30:H30"/>
    <mergeCell ref="I30:J30"/>
    <mergeCell ref="K30:L30"/>
    <mergeCell ref="A16:D16"/>
    <mergeCell ref="A17:D17"/>
    <mergeCell ref="A19:D19"/>
    <mergeCell ref="A21:D21"/>
    <mergeCell ref="E30:F30"/>
    <mergeCell ref="A28:N28"/>
    <mergeCell ref="B18:E18"/>
  </mergeCells>
  <pageMargins left="0.7" right="0.7" top="0.75" bottom="0.75" header="0.3" footer="0.3"/>
  <pageSetup paperSize="9" scale="42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44"/>
  <sheetViews>
    <sheetView view="pageBreakPreview" zoomScale="60" zoomScaleNormal="100" workbookViewId="0">
      <selection activeCell="C35" sqref="C35"/>
    </sheetView>
  </sheetViews>
  <sheetFormatPr defaultColWidth="9.109375" defaultRowHeight="18" x14ac:dyDescent="0.35"/>
  <cols>
    <col min="1" max="1" width="19" style="1" customWidth="1"/>
    <col min="2" max="2" width="50.6640625" style="1" customWidth="1"/>
    <col min="3" max="3" width="19.6640625" style="1" customWidth="1"/>
    <col min="4" max="4" width="20.44140625" style="1" customWidth="1"/>
    <col min="5" max="16384" width="9.109375" style="1"/>
  </cols>
  <sheetData>
    <row r="1" spans="1:4" x14ac:dyDescent="0.35">
      <c r="A1" s="244" t="s">
        <v>0</v>
      </c>
      <c r="B1" s="244"/>
      <c r="C1" s="244"/>
      <c r="D1" s="244"/>
    </row>
    <row r="2" spans="1:4" x14ac:dyDescent="0.35">
      <c r="A2" s="244" t="s">
        <v>1</v>
      </c>
      <c r="B2" s="244"/>
      <c r="C2" s="244"/>
      <c r="D2" s="244"/>
    </row>
    <row r="3" spans="1:4" x14ac:dyDescent="0.35">
      <c r="A3" s="240" t="s">
        <v>31</v>
      </c>
      <c r="B3" s="240"/>
      <c r="C3" s="240"/>
      <c r="D3" s="2"/>
    </row>
    <row r="4" spans="1:4" x14ac:dyDescent="0.35">
      <c r="A4" s="241" t="s">
        <v>3</v>
      </c>
      <c r="B4" s="241"/>
      <c r="C4" s="241"/>
      <c r="D4" s="241"/>
    </row>
    <row r="5" spans="1:4" x14ac:dyDescent="0.35">
      <c r="C5" s="28" t="s">
        <v>5</v>
      </c>
    </row>
    <row r="6" spans="1:4" x14ac:dyDescent="0.35">
      <c r="C6" s="28" t="s">
        <v>6</v>
      </c>
    </row>
    <row r="7" spans="1:4" x14ac:dyDescent="0.35">
      <c r="B7" s="1" t="s">
        <v>29</v>
      </c>
      <c r="C7" s="28" t="s">
        <v>64</v>
      </c>
    </row>
    <row r="8" spans="1:4" x14ac:dyDescent="0.35">
      <c r="C8" s="28" t="s">
        <v>7</v>
      </c>
    </row>
    <row r="10" spans="1:4" x14ac:dyDescent="0.35">
      <c r="A10" s="244" t="s">
        <v>32</v>
      </c>
      <c r="B10" s="244"/>
      <c r="C10" s="244"/>
      <c r="D10" s="244"/>
    </row>
    <row r="11" spans="1:4" x14ac:dyDescent="0.35">
      <c r="A11" s="194"/>
      <c r="B11" s="194"/>
      <c r="C11" s="194"/>
      <c r="D11" s="194"/>
    </row>
    <row r="12" spans="1:4" x14ac:dyDescent="0.35">
      <c r="A12" s="192"/>
      <c r="B12" s="192" t="s">
        <v>9</v>
      </c>
      <c r="C12" s="192"/>
      <c r="D12" s="192"/>
    </row>
    <row r="13" spans="1:4" x14ac:dyDescent="0.35">
      <c r="A13" s="241" t="s">
        <v>10</v>
      </c>
      <c r="B13" s="241"/>
      <c r="C13" s="241"/>
      <c r="D13" s="241"/>
    </row>
    <row r="14" spans="1:4" x14ac:dyDescent="0.35">
      <c r="A14" s="192"/>
      <c r="B14" s="192" t="s">
        <v>69</v>
      </c>
      <c r="C14" s="192"/>
      <c r="D14" s="192"/>
    </row>
    <row r="15" spans="1:4" x14ac:dyDescent="0.35">
      <c r="A15" s="241" t="s">
        <v>11</v>
      </c>
      <c r="B15" s="241"/>
      <c r="C15" s="241"/>
      <c r="D15" s="241"/>
    </row>
    <row r="16" spans="1:4" x14ac:dyDescent="0.35">
      <c r="A16" s="192"/>
      <c r="B16" s="192" t="s">
        <v>66</v>
      </c>
      <c r="C16" s="192"/>
      <c r="D16" s="192"/>
    </row>
    <row r="17" spans="1:4" x14ac:dyDescent="0.35">
      <c r="A17" s="241" t="s">
        <v>12</v>
      </c>
      <c r="B17" s="241"/>
      <c r="C17" s="241"/>
      <c r="D17" s="241"/>
    </row>
    <row r="18" spans="1:4" x14ac:dyDescent="0.35">
      <c r="A18" s="4"/>
      <c r="B18" s="192" t="str">
        <f>'3 СВ СК21'!B20</f>
        <v>01.07.2023-30.06.2024</v>
      </c>
      <c r="C18" s="192"/>
      <c r="D18" s="192"/>
    </row>
    <row r="19" spans="1:4" x14ac:dyDescent="0.35">
      <c r="A19" s="241" t="s">
        <v>13</v>
      </c>
      <c r="B19" s="241"/>
      <c r="C19" s="241"/>
      <c r="D19" s="241"/>
    </row>
    <row r="20" spans="1:4" x14ac:dyDescent="0.35">
      <c r="A20" s="252" t="s">
        <v>74</v>
      </c>
      <c r="B20" s="252"/>
      <c r="C20" s="194"/>
      <c r="D20" s="194"/>
    </row>
    <row r="21" spans="1:4" x14ac:dyDescent="0.35">
      <c r="A21" s="195"/>
      <c r="B21" s="194"/>
      <c r="C21" s="194"/>
      <c r="D21" s="194"/>
    </row>
    <row r="22" spans="1:4" x14ac:dyDescent="0.35">
      <c r="A22" s="252" t="s">
        <v>72</v>
      </c>
      <c r="B22" s="252"/>
      <c r="C22" s="194"/>
      <c r="D22" s="194"/>
    </row>
    <row r="23" spans="1:4" x14ac:dyDescent="0.35">
      <c r="A23" s="195"/>
      <c r="B23" s="194"/>
      <c r="C23" s="194"/>
      <c r="D23" s="194"/>
    </row>
    <row r="24" spans="1:4" x14ac:dyDescent="0.35">
      <c r="A24" s="252" t="s">
        <v>40</v>
      </c>
      <c r="B24" s="252"/>
      <c r="C24" s="194"/>
      <c r="D24" s="194"/>
    </row>
    <row r="25" spans="1:4" x14ac:dyDescent="0.35">
      <c r="A25" s="195"/>
      <c r="B25" s="194"/>
      <c r="C25" s="194"/>
      <c r="D25" s="194"/>
    </row>
    <row r="26" spans="1:4" x14ac:dyDescent="0.35">
      <c r="A26" s="251" t="s">
        <v>93</v>
      </c>
      <c r="B26" s="251"/>
      <c r="C26" s="194"/>
      <c r="D26" s="194"/>
    </row>
    <row r="27" spans="1:4" x14ac:dyDescent="0.35">
      <c r="A27" s="194"/>
      <c r="B27" s="194"/>
      <c r="C27" s="194"/>
      <c r="D27" s="194"/>
    </row>
    <row r="28" spans="1:4" s="8" customFormat="1" ht="54" x14ac:dyDescent="0.3">
      <c r="A28" s="5" t="s">
        <v>14</v>
      </c>
      <c r="B28" s="5" t="s">
        <v>15</v>
      </c>
      <c r="C28" s="5" t="s">
        <v>17</v>
      </c>
      <c r="D28" s="5" t="s">
        <v>33</v>
      </c>
    </row>
    <row r="29" spans="1:4" s="8" customFormat="1" x14ac:dyDescent="0.3">
      <c r="A29" s="6">
        <v>1</v>
      </c>
      <c r="B29" s="218">
        <f>'3 СВ СК21'!B139</f>
        <v>0</v>
      </c>
      <c r="C29" s="15">
        <f>'3 СВ СК21'!M34</f>
        <v>75.436363636363637</v>
      </c>
      <c r="D29" s="30">
        <v>2000</v>
      </c>
    </row>
    <row r="30" spans="1:4" s="8" customFormat="1" hidden="1" x14ac:dyDescent="0.3">
      <c r="A30" s="5">
        <v>2</v>
      </c>
      <c r="B30" s="163"/>
      <c r="C30" s="25"/>
      <c r="D30" s="29"/>
    </row>
    <row r="31" spans="1:4" s="8" customFormat="1" hidden="1" x14ac:dyDescent="0.3">
      <c r="A31" s="6">
        <v>2</v>
      </c>
      <c r="B31" s="26"/>
      <c r="C31" s="15"/>
      <c r="D31" s="29"/>
    </row>
    <row r="32" spans="1:4" s="8" customFormat="1" hidden="1" x14ac:dyDescent="0.3">
      <c r="A32" s="5">
        <v>3</v>
      </c>
      <c r="B32" s="52"/>
      <c r="C32" s="15"/>
      <c r="D32" s="29"/>
    </row>
    <row r="33" spans="1:4" s="8" customFormat="1" hidden="1" x14ac:dyDescent="0.3">
      <c r="A33" s="6">
        <v>4</v>
      </c>
      <c r="B33" s="26"/>
      <c r="C33" s="15"/>
      <c r="D33" s="30"/>
    </row>
    <row r="34" spans="1:4" s="8" customFormat="1" x14ac:dyDescent="0.3">
      <c r="A34" s="6">
        <v>2</v>
      </c>
      <c r="B34" s="30">
        <f>'3 СВ СК21'!B140</f>
        <v>0</v>
      </c>
      <c r="C34" s="164">
        <f>'3 СВ СК21'!M215</f>
        <v>0</v>
      </c>
      <c r="D34" s="30">
        <v>3721.5</v>
      </c>
    </row>
    <row r="35" spans="1:4" s="8" customFormat="1" x14ac:dyDescent="0.3">
      <c r="A35" s="32">
        <v>3</v>
      </c>
      <c r="B35" s="52">
        <f>'3 СВ СК21'!B144</f>
        <v>0</v>
      </c>
      <c r="C35" s="15">
        <f>'3 СВ СК21'!M144</f>
        <v>0</v>
      </c>
      <c r="D35" s="30">
        <v>3721.5</v>
      </c>
    </row>
    <row r="36" spans="1:4" s="8" customFormat="1" hidden="1" x14ac:dyDescent="0.3">
      <c r="A36" s="32">
        <v>4</v>
      </c>
      <c r="B36" s="52">
        <f>'2 СВ СК22'!B190</f>
        <v>0</v>
      </c>
      <c r="C36" s="15">
        <f>'2 СВ СК22'!M190</f>
        <v>0</v>
      </c>
      <c r="D36" s="30">
        <v>1180</v>
      </c>
    </row>
    <row r="37" spans="1:4" s="8" customFormat="1" hidden="1" x14ac:dyDescent="0.3">
      <c r="A37" s="6">
        <v>5</v>
      </c>
      <c r="B37" s="26" t="str">
        <f>'2 СВ СК22'!B104</f>
        <v>Долгов Д.І.</v>
      </c>
      <c r="C37" s="15">
        <f>'2 СВ СК22'!D104</f>
        <v>69.930000000000007</v>
      </c>
      <c r="D37" s="30">
        <v>1180</v>
      </c>
    </row>
    <row r="38" spans="1:4" s="8" customFormat="1" x14ac:dyDescent="0.3">
      <c r="A38" s="193"/>
      <c r="B38" s="49"/>
      <c r="C38" s="47"/>
      <c r="D38" s="48"/>
    </row>
    <row r="39" spans="1:4" s="8" customFormat="1" x14ac:dyDescent="0.3">
      <c r="A39" s="193"/>
      <c r="B39" s="49"/>
      <c r="C39" s="47"/>
      <c r="D39" s="48"/>
    </row>
    <row r="40" spans="1:4" s="8" customFormat="1" x14ac:dyDescent="0.3">
      <c r="A40" s="193"/>
      <c r="B40" s="49"/>
      <c r="C40" s="47"/>
      <c r="D40" s="48"/>
    </row>
    <row r="41" spans="1:4" s="8" customFormat="1" x14ac:dyDescent="0.3">
      <c r="A41" s="193"/>
      <c r="B41" s="49"/>
      <c r="C41" s="47"/>
      <c r="D41" s="48"/>
    </row>
    <row r="42" spans="1:4" hidden="1" x14ac:dyDescent="0.35">
      <c r="A42" s="43">
        <v>12</v>
      </c>
      <c r="B42" s="44"/>
      <c r="C42" s="25"/>
      <c r="D42" s="45"/>
    </row>
    <row r="43" spans="1:4" x14ac:dyDescent="0.35">
      <c r="B43" s="1" t="s">
        <v>34</v>
      </c>
      <c r="C43" s="1" t="s">
        <v>27</v>
      </c>
    </row>
    <row r="44" spans="1:4" x14ac:dyDescent="0.35">
      <c r="B44" s="1" t="s">
        <v>28</v>
      </c>
      <c r="C44" s="1" t="s">
        <v>68</v>
      </c>
    </row>
  </sheetData>
  <mergeCells count="13">
    <mergeCell ref="A13:D13"/>
    <mergeCell ref="A1:D1"/>
    <mergeCell ref="A2:D2"/>
    <mergeCell ref="A3:C3"/>
    <mergeCell ref="A4:D4"/>
    <mergeCell ref="A10:D10"/>
    <mergeCell ref="A26:B26"/>
    <mergeCell ref="A15:D15"/>
    <mergeCell ref="A17:D17"/>
    <mergeCell ref="A19:D19"/>
    <mergeCell ref="A20:B20"/>
    <mergeCell ref="A22:B22"/>
    <mergeCell ref="A24:B24"/>
  </mergeCells>
  <pageMargins left="0.7" right="0.7" top="0.75" bottom="0.75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O120"/>
  <sheetViews>
    <sheetView topLeftCell="A7" zoomScale="70" zoomScaleNormal="70" workbookViewId="0">
      <selection activeCell="A30" sqref="A30:N103"/>
    </sheetView>
  </sheetViews>
  <sheetFormatPr defaultColWidth="9.109375" defaultRowHeight="18" x14ac:dyDescent="0.35"/>
  <cols>
    <col min="1" max="1" width="6.44140625" style="1" customWidth="1"/>
    <col min="2" max="2" width="58.88671875" style="1" customWidth="1"/>
    <col min="3" max="3" width="9" style="1" customWidth="1"/>
    <col min="4" max="4" width="17.44140625" style="1" customWidth="1"/>
    <col min="5" max="12" width="9.109375" style="1"/>
    <col min="13" max="13" width="11.33203125" style="1" customWidth="1"/>
    <col min="14" max="14" width="22.109375" style="1" customWidth="1"/>
    <col min="15" max="16384" width="9.109375" style="1"/>
  </cols>
  <sheetData>
    <row r="1" spans="1:4" x14ac:dyDescent="0.35">
      <c r="A1" s="244" t="s">
        <v>0</v>
      </c>
      <c r="B1" s="244"/>
      <c r="C1" s="244"/>
      <c r="D1" s="244"/>
    </row>
    <row r="2" spans="1:4" x14ac:dyDescent="0.35">
      <c r="A2" s="244" t="s">
        <v>1</v>
      </c>
      <c r="B2" s="244"/>
      <c r="C2" s="244"/>
      <c r="D2" s="244"/>
    </row>
    <row r="3" spans="1:4" x14ac:dyDescent="0.35">
      <c r="A3" s="2"/>
      <c r="B3" s="2" t="s">
        <v>2</v>
      </c>
      <c r="C3" s="2"/>
      <c r="D3" s="2"/>
    </row>
    <row r="4" spans="1:4" x14ac:dyDescent="0.35">
      <c r="A4" s="241" t="s">
        <v>37</v>
      </c>
      <c r="B4" s="241"/>
      <c r="C4" s="241"/>
      <c r="D4" s="241"/>
    </row>
    <row r="5" spans="1:4" x14ac:dyDescent="0.35">
      <c r="A5" s="209"/>
      <c r="B5" s="245" t="s">
        <v>4</v>
      </c>
      <c r="C5" s="245"/>
      <c r="D5" s="245"/>
    </row>
    <row r="6" spans="1:4" x14ac:dyDescent="0.35">
      <c r="C6" s="3" t="s">
        <v>5</v>
      </c>
    </row>
    <row r="7" spans="1:4" x14ac:dyDescent="0.35">
      <c r="C7" s="3" t="s">
        <v>6</v>
      </c>
    </row>
    <row r="8" spans="1:4" x14ac:dyDescent="0.35">
      <c r="C8" s="3" t="s">
        <v>30</v>
      </c>
    </row>
    <row r="9" spans="1:4" x14ac:dyDescent="0.35">
      <c r="C9" s="3" t="s">
        <v>75</v>
      </c>
    </row>
    <row r="10" spans="1:4" x14ac:dyDescent="0.35">
      <c r="C10" s="3" t="s">
        <v>7</v>
      </c>
    </row>
    <row r="12" spans="1:4" ht="20.399999999999999" x14ac:dyDescent="0.35">
      <c r="A12" s="246" t="s">
        <v>8</v>
      </c>
      <c r="B12" s="246"/>
      <c r="C12" s="246"/>
      <c r="D12" s="246"/>
    </row>
    <row r="13" spans="1:4" ht="18" customHeight="1" x14ac:dyDescent="0.35">
      <c r="A13" s="210"/>
      <c r="B13" s="210"/>
      <c r="C13" s="210"/>
      <c r="D13" s="210"/>
    </row>
    <row r="14" spans="1:4" x14ac:dyDescent="0.35">
      <c r="A14" s="208"/>
      <c r="B14" s="208" t="s">
        <v>52</v>
      </c>
      <c r="C14" s="208"/>
      <c r="D14" s="208"/>
    </row>
    <row r="15" spans="1:4" x14ac:dyDescent="0.35">
      <c r="A15" s="241" t="s">
        <v>10</v>
      </c>
      <c r="B15" s="241"/>
      <c r="C15" s="241"/>
      <c r="D15" s="241"/>
    </row>
    <row r="16" spans="1:4" x14ac:dyDescent="0.35">
      <c r="A16" s="240" t="s">
        <v>79</v>
      </c>
      <c r="B16" s="240"/>
      <c r="C16" s="240"/>
      <c r="D16" s="240"/>
    </row>
    <row r="17" spans="1:14" x14ac:dyDescent="0.35">
      <c r="A17" s="241" t="s">
        <v>11</v>
      </c>
      <c r="B17" s="241"/>
      <c r="C17" s="241"/>
      <c r="D17" s="241"/>
    </row>
    <row r="18" spans="1:14" x14ac:dyDescent="0.35">
      <c r="A18" s="208"/>
      <c r="B18" s="243" t="s">
        <v>85</v>
      </c>
      <c r="C18" s="243"/>
      <c r="D18" s="243"/>
      <c r="E18" s="243"/>
    </row>
    <row r="19" spans="1:14" x14ac:dyDescent="0.35">
      <c r="A19" s="241" t="s">
        <v>12</v>
      </c>
      <c r="B19" s="241"/>
      <c r="C19" s="241"/>
      <c r="D19" s="241"/>
    </row>
    <row r="20" spans="1:14" ht="18" customHeight="1" x14ac:dyDescent="0.35">
      <c r="A20" s="4"/>
      <c r="B20" s="208" t="s">
        <v>95</v>
      </c>
      <c r="C20" s="208"/>
      <c r="D20" s="208"/>
    </row>
    <row r="21" spans="1:14" x14ac:dyDescent="0.35">
      <c r="A21" s="241" t="s">
        <v>13</v>
      </c>
      <c r="B21" s="241"/>
      <c r="C21" s="241"/>
      <c r="D21" s="241"/>
    </row>
    <row r="22" spans="1:14" x14ac:dyDescent="0.35">
      <c r="A22" s="211"/>
      <c r="B22" s="210" t="s">
        <v>60</v>
      </c>
      <c r="C22" s="210"/>
      <c r="D22" s="210"/>
    </row>
    <row r="23" spans="1:14" ht="18" customHeight="1" x14ac:dyDescent="0.35">
      <c r="A23" s="211"/>
      <c r="B23" s="210"/>
      <c r="C23" s="210"/>
      <c r="D23" s="210"/>
    </row>
    <row r="24" spans="1:14" x14ac:dyDescent="0.35">
      <c r="A24" s="211"/>
      <c r="B24" s="210" t="s">
        <v>107</v>
      </c>
      <c r="C24" s="210"/>
      <c r="D24" s="210"/>
      <c r="M24" s="65"/>
    </row>
    <row r="25" spans="1:14" ht="18" customHeight="1" x14ac:dyDescent="0.35">
      <c r="A25" s="211"/>
      <c r="B25" s="210"/>
      <c r="C25" s="210"/>
      <c r="D25" s="210"/>
      <c r="M25" s="65"/>
    </row>
    <row r="26" spans="1:14" x14ac:dyDescent="0.35">
      <c r="A26" s="211"/>
      <c r="B26" s="210" t="s">
        <v>35</v>
      </c>
      <c r="C26" s="210"/>
      <c r="D26" s="210"/>
      <c r="F26" s="27" t="s">
        <v>29</v>
      </c>
      <c r="M26" s="65"/>
    </row>
    <row r="27" spans="1:14" x14ac:dyDescent="0.35">
      <c r="A27" s="211"/>
      <c r="B27" s="210"/>
      <c r="C27" s="210"/>
      <c r="D27" s="210"/>
      <c r="M27" s="65"/>
    </row>
    <row r="28" spans="1:14" ht="18.75" customHeight="1" x14ac:dyDescent="0.35">
      <c r="A28" s="242" t="s">
        <v>51</v>
      </c>
      <c r="B28" s="242"/>
      <c r="C28" s="242"/>
      <c r="D28" s="242"/>
      <c r="E28" s="242"/>
      <c r="F28" s="242"/>
      <c r="G28" s="242"/>
      <c r="H28" s="242"/>
      <c r="I28" s="242"/>
      <c r="J28" s="242"/>
      <c r="K28" s="242"/>
      <c r="L28" s="242"/>
      <c r="M28" s="242"/>
      <c r="N28" s="242"/>
    </row>
    <row r="29" spans="1:14" x14ac:dyDescent="0.35">
      <c r="A29" s="210"/>
      <c r="B29" s="198">
        <v>1</v>
      </c>
      <c r="C29" s="210"/>
      <c r="D29" s="210"/>
      <c r="M29" s="65"/>
    </row>
    <row r="30" spans="1:14" s="8" customFormat="1" ht="36" x14ac:dyDescent="0.3">
      <c r="A30" s="5" t="s">
        <v>14</v>
      </c>
      <c r="B30" s="6" t="s">
        <v>15</v>
      </c>
      <c r="C30" s="6" t="s">
        <v>16</v>
      </c>
      <c r="D30" s="5" t="s">
        <v>17</v>
      </c>
      <c r="E30" s="238" t="s">
        <v>18</v>
      </c>
      <c r="F30" s="239"/>
      <c r="G30" s="238" t="s">
        <v>19</v>
      </c>
      <c r="H30" s="239"/>
      <c r="I30" s="238" t="s">
        <v>20</v>
      </c>
      <c r="J30" s="239"/>
      <c r="K30" s="238" t="s">
        <v>21</v>
      </c>
      <c r="L30" s="239"/>
      <c r="M30" s="6" t="s">
        <v>22</v>
      </c>
      <c r="N30" s="6" t="s">
        <v>23</v>
      </c>
    </row>
    <row r="31" spans="1:14" s="8" customFormat="1" hidden="1" x14ac:dyDescent="0.35">
      <c r="A31" s="116">
        <v>1</v>
      </c>
      <c r="B31" s="55" t="str">
        <f>'[1]Зведена 1к І с'!$D$11</f>
        <v>Борисова О.Б.</v>
      </c>
      <c r="C31" s="154" t="s">
        <v>46</v>
      </c>
      <c r="D31" s="253">
        <f>'[1]Зведена 1к І с'!$AO$11</f>
        <v>94.555555555555557</v>
      </c>
      <c r="E31" s="81"/>
      <c r="F31" s="81"/>
      <c r="G31" s="81"/>
      <c r="H31" s="81"/>
      <c r="I31" s="81"/>
      <c r="J31" s="81"/>
      <c r="K31" s="81"/>
      <c r="L31" s="81"/>
      <c r="M31" s="255"/>
      <c r="N31" s="154"/>
    </row>
    <row r="32" spans="1:14" s="8" customFormat="1" hidden="1" x14ac:dyDescent="0.35">
      <c r="A32" s="99">
        <v>2</v>
      </c>
      <c r="B32" s="97" t="str">
        <f>'[1]Зведена 1к І с'!$D$13</f>
        <v>Колганова А.О.</v>
      </c>
      <c r="C32" s="154" t="s">
        <v>46</v>
      </c>
      <c r="D32" s="257">
        <f>'[1]Зведена 1к І с'!$AO$13</f>
        <v>71.333333333333329</v>
      </c>
      <c r="E32" s="263"/>
      <c r="F32" s="66"/>
      <c r="G32" s="263"/>
      <c r="H32" s="81"/>
      <c r="I32" s="263"/>
      <c r="J32" s="66"/>
      <c r="K32" s="263"/>
      <c r="L32" s="66"/>
      <c r="M32" s="255"/>
      <c r="N32" s="259"/>
    </row>
    <row r="33" spans="1:15" s="8" customFormat="1" hidden="1" x14ac:dyDescent="0.35">
      <c r="A33" s="117">
        <v>3</v>
      </c>
      <c r="B33" s="19" t="str">
        <f>'[1]Зведена 1к І с'!$D$15</f>
        <v>Пікуль С.В.</v>
      </c>
      <c r="C33" s="154" t="s">
        <v>46</v>
      </c>
      <c r="D33" s="265">
        <f>'[1]Зведена 1к І с'!$AO$15</f>
        <v>95.666666666666671</v>
      </c>
      <c r="E33" s="20"/>
      <c r="F33" s="234"/>
      <c r="G33" s="20"/>
      <c r="H33" s="81"/>
      <c r="I33" s="20"/>
      <c r="J33" s="234"/>
      <c r="K33" s="20"/>
      <c r="L33" s="234"/>
      <c r="M33" s="255"/>
      <c r="N33" s="6"/>
    </row>
    <row r="34" spans="1:15" s="8" customFormat="1" hidden="1" x14ac:dyDescent="0.35">
      <c r="A34" s="118">
        <v>5</v>
      </c>
      <c r="B34" s="2" t="str">
        <f>'[1]Зведена 1к І с'!$D$17</f>
        <v>Яструб Н.А.</v>
      </c>
      <c r="C34" s="154" t="s">
        <v>46</v>
      </c>
      <c r="D34" s="255">
        <f>'[1]Зведена 1к І с'!$AO$17</f>
        <v>80.222222222222229</v>
      </c>
      <c r="E34" s="81"/>
      <c r="F34" s="112"/>
      <c r="G34" s="81"/>
      <c r="H34" s="81"/>
      <c r="I34" s="81"/>
      <c r="J34" s="112"/>
      <c r="K34" s="81"/>
      <c r="L34" s="112"/>
      <c r="M34" s="255"/>
      <c r="N34" s="154"/>
      <c r="O34" s="1"/>
    </row>
    <row r="35" spans="1:15" s="13" customFormat="1" hidden="1" x14ac:dyDescent="0.35">
      <c r="A35" s="99">
        <v>3</v>
      </c>
      <c r="B35" s="21"/>
      <c r="C35" s="154" t="s">
        <v>46</v>
      </c>
      <c r="D35" s="262"/>
      <c r="E35" s="263"/>
      <c r="F35" s="37"/>
      <c r="G35" s="263"/>
      <c r="H35" s="81"/>
      <c r="I35" s="263"/>
      <c r="J35" s="37"/>
      <c r="K35" s="263"/>
      <c r="L35" s="37"/>
      <c r="M35" s="255"/>
      <c r="N35" s="259"/>
    </row>
    <row r="36" spans="1:15" s="13" customFormat="1" hidden="1" x14ac:dyDescent="0.35">
      <c r="A36" s="99">
        <v>4</v>
      </c>
      <c r="B36" s="266"/>
      <c r="C36" s="154" t="s">
        <v>46</v>
      </c>
      <c r="D36" s="262"/>
      <c r="E36" s="263"/>
      <c r="F36" s="37"/>
      <c r="G36" s="263"/>
      <c r="H36" s="81"/>
      <c r="I36" s="263"/>
      <c r="J36" s="37"/>
      <c r="K36" s="263"/>
      <c r="L36" s="37"/>
      <c r="M36" s="255"/>
      <c r="N36" s="259"/>
    </row>
    <row r="37" spans="1:15" s="13" customFormat="1" ht="19.2" hidden="1" customHeight="1" x14ac:dyDescent="0.35">
      <c r="A37" s="87">
        <v>5</v>
      </c>
      <c r="B37" s="266"/>
      <c r="C37" s="154" t="s">
        <v>46</v>
      </c>
      <c r="D37" s="262"/>
      <c r="E37" s="263"/>
      <c r="F37" s="37"/>
      <c r="G37" s="263"/>
      <c r="H37" s="81"/>
      <c r="I37" s="263"/>
      <c r="J37" s="37"/>
      <c r="K37" s="263"/>
      <c r="L37" s="37"/>
      <c r="M37" s="255"/>
      <c r="N37" s="259"/>
    </row>
    <row r="38" spans="1:15" s="13" customFormat="1" hidden="1" x14ac:dyDescent="0.35">
      <c r="A38" s="99">
        <v>4</v>
      </c>
      <c r="B38" s="77"/>
      <c r="C38" s="154" t="s">
        <v>46</v>
      </c>
      <c r="D38" s="262"/>
      <c r="E38" s="263"/>
      <c r="F38" s="37"/>
      <c r="G38" s="263"/>
      <c r="H38" s="81"/>
      <c r="I38" s="263"/>
      <c r="J38" s="37"/>
      <c r="K38" s="263"/>
      <c r="L38" s="37"/>
      <c r="M38" s="255"/>
      <c r="N38" s="259"/>
    </row>
    <row r="39" spans="1:15" s="13" customFormat="1" hidden="1" x14ac:dyDescent="0.35">
      <c r="A39" s="99">
        <v>6</v>
      </c>
      <c r="B39" s="77"/>
      <c r="C39" s="154" t="s">
        <v>46</v>
      </c>
      <c r="D39" s="262"/>
      <c r="E39" s="263"/>
      <c r="F39" s="37"/>
      <c r="G39" s="263"/>
      <c r="H39" s="81"/>
      <c r="I39" s="263"/>
      <c r="J39" s="37"/>
      <c r="K39" s="263"/>
      <c r="L39" s="37"/>
      <c r="M39" s="255"/>
      <c r="N39" s="267"/>
    </row>
    <row r="40" spans="1:15" s="18" customFormat="1" hidden="1" x14ac:dyDescent="0.35">
      <c r="A40" s="99">
        <v>5</v>
      </c>
      <c r="B40" s="77"/>
      <c r="C40" s="154" t="s">
        <v>46</v>
      </c>
      <c r="D40" s="262"/>
      <c r="E40" s="263"/>
      <c r="F40" s="37"/>
      <c r="G40" s="263"/>
      <c r="H40" s="81"/>
      <c r="I40" s="263"/>
      <c r="J40" s="37"/>
      <c r="K40" s="263"/>
      <c r="L40" s="37"/>
      <c r="M40" s="255"/>
      <c r="N40" s="267"/>
      <c r="O40" s="13"/>
    </row>
    <row r="41" spans="1:15" s="13" customFormat="1" hidden="1" x14ac:dyDescent="0.35">
      <c r="A41" s="99">
        <v>6</v>
      </c>
      <c r="B41" s="72"/>
      <c r="C41" s="154" t="s">
        <v>46</v>
      </c>
      <c r="D41" s="262"/>
      <c r="E41" s="263"/>
      <c r="F41" s="37"/>
      <c r="G41" s="263"/>
      <c r="H41" s="81"/>
      <c r="I41" s="263"/>
      <c r="J41" s="37"/>
      <c r="K41" s="263"/>
      <c r="L41" s="37"/>
      <c r="M41" s="255"/>
      <c r="N41" s="259"/>
    </row>
    <row r="42" spans="1:15" s="18" customFormat="1" hidden="1" x14ac:dyDescent="0.35">
      <c r="A42" s="99">
        <v>7</v>
      </c>
      <c r="B42" s="77"/>
      <c r="C42" s="154" t="s">
        <v>46</v>
      </c>
      <c r="D42" s="262"/>
      <c r="E42" s="263"/>
      <c r="F42" s="37"/>
      <c r="G42" s="263"/>
      <c r="H42" s="81"/>
      <c r="I42" s="263"/>
      <c r="J42" s="37"/>
      <c r="K42" s="263"/>
      <c r="L42" s="37"/>
      <c r="M42" s="255"/>
      <c r="N42" s="267"/>
      <c r="O42" s="13"/>
    </row>
    <row r="43" spans="1:15" s="13" customFormat="1" hidden="1" x14ac:dyDescent="0.35">
      <c r="A43" s="99">
        <v>8</v>
      </c>
      <c r="B43" s="77"/>
      <c r="C43" s="154" t="s">
        <v>46</v>
      </c>
      <c r="D43" s="262"/>
      <c r="E43" s="263"/>
      <c r="F43" s="37"/>
      <c r="G43" s="263"/>
      <c r="H43" s="81"/>
      <c r="I43" s="263"/>
      <c r="J43" s="37"/>
      <c r="K43" s="263"/>
      <c r="L43" s="37"/>
      <c r="M43" s="255"/>
      <c r="N43" s="267"/>
    </row>
    <row r="44" spans="1:15" s="18" customFormat="1" hidden="1" x14ac:dyDescent="0.35">
      <c r="A44" s="99">
        <v>9</v>
      </c>
      <c r="B44" s="77"/>
      <c r="C44" s="154" t="s">
        <v>46</v>
      </c>
      <c r="D44" s="262"/>
      <c r="E44" s="263"/>
      <c r="F44" s="37"/>
      <c r="G44" s="263"/>
      <c r="H44" s="81"/>
      <c r="I44" s="263"/>
      <c r="J44" s="37"/>
      <c r="K44" s="263"/>
      <c r="L44" s="37"/>
      <c r="M44" s="255"/>
      <c r="N44" s="259"/>
      <c r="O44" s="13"/>
    </row>
    <row r="45" spans="1:15" s="18" customFormat="1" hidden="1" x14ac:dyDescent="0.35">
      <c r="A45" s="99">
        <v>10</v>
      </c>
      <c r="B45" s="77"/>
      <c r="C45" s="154" t="s">
        <v>46</v>
      </c>
      <c r="D45" s="262"/>
      <c r="E45" s="263"/>
      <c r="F45" s="37"/>
      <c r="G45" s="263"/>
      <c r="H45" s="81"/>
      <c r="I45" s="263"/>
      <c r="J45" s="37"/>
      <c r="K45" s="263"/>
      <c r="L45" s="37"/>
      <c r="M45" s="255"/>
      <c r="N45" s="267"/>
      <c r="O45" s="13"/>
    </row>
    <row r="46" spans="1:15" s="18" customFormat="1" hidden="1" x14ac:dyDescent="0.35">
      <c r="A46" s="99">
        <v>11</v>
      </c>
      <c r="B46" s="77"/>
      <c r="C46" s="154" t="s">
        <v>46</v>
      </c>
      <c r="D46" s="262"/>
      <c r="E46" s="263"/>
      <c r="F46" s="37"/>
      <c r="G46" s="263"/>
      <c r="H46" s="81"/>
      <c r="I46" s="263"/>
      <c r="J46" s="37"/>
      <c r="K46" s="263"/>
      <c r="L46" s="37"/>
      <c r="M46" s="255"/>
      <c r="N46" s="259"/>
      <c r="O46" s="13"/>
    </row>
    <row r="47" spans="1:15" s="18" customFormat="1" hidden="1" x14ac:dyDescent="0.35">
      <c r="A47" s="99">
        <v>12</v>
      </c>
      <c r="B47" s="77"/>
      <c r="C47" s="154" t="s">
        <v>46</v>
      </c>
      <c r="D47" s="262"/>
      <c r="E47" s="263"/>
      <c r="F47" s="37"/>
      <c r="G47" s="263"/>
      <c r="H47" s="81"/>
      <c r="I47" s="263"/>
      <c r="J47" s="37"/>
      <c r="K47" s="263"/>
      <c r="L47" s="37"/>
      <c r="M47" s="255"/>
      <c r="N47" s="267"/>
      <c r="O47" s="13"/>
    </row>
    <row r="48" spans="1:15" s="18" customFormat="1" hidden="1" x14ac:dyDescent="0.35">
      <c r="A48" s="99">
        <v>15</v>
      </c>
      <c r="B48" s="77"/>
      <c r="C48" s="154" t="s">
        <v>46</v>
      </c>
      <c r="D48" s="262"/>
      <c r="E48" s="263"/>
      <c r="F48" s="37"/>
      <c r="G48" s="263"/>
      <c r="H48" s="81"/>
      <c r="I48" s="263"/>
      <c r="J48" s="37"/>
      <c r="K48" s="263"/>
      <c r="L48" s="37"/>
      <c r="M48" s="255"/>
      <c r="N48" s="267"/>
      <c r="O48" s="13"/>
    </row>
    <row r="49" spans="1:15" s="18" customFormat="1" hidden="1" x14ac:dyDescent="0.35">
      <c r="A49" s="99">
        <v>16</v>
      </c>
      <c r="B49" s="77"/>
      <c r="C49" s="154" t="s">
        <v>46</v>
      </c>
      <c r="D49" s="262"/>
      <c r="E49" s="263"/>
      <c r="F49" s="37"/>
      <c r="G49" s="263"/>
      <c r="H49" s="81"/>
      <c r="I49" s="263"/>
      <c r="J49" s="37"/>
      <c r="K49" s="263"/>
      <c r="L49" s="37"/>
      <c r="M49" s="255"/>
      <c r="N49" s="267"/>
      <c r="O49" s="13"/>
    </row>
    <row r="50" spans="1:15" s="18" customFormat="1" hidden="1" x14ac:dyDescent="0.35">
      <c r="A50" s="99">
        <v>13</v>
      </c>
      <c r="B50" s="77"/>
      <c r="C50" s="154" t="s">
        <v>46</v>
      </c>
      <c r="D50" s="262"/>
      <c r="E50" s="263"/>
      <c r="F50" s="37"/>
      <c r="G50" s="263"/>
      <c r="H50" s="81"/>
      <c r="I50" s="263"/>
      <c r="J50" s="37"/>
      <c r="K50" s="263"/>
      <c r="L50" s="37"/>
      <c r="M50" s="255"/>
      <c r="N50" s="267"/>
      <c r="O50" s="13"/>
    </row>
    <row r="51" spans="1:15" s="18" customFormat="1" hidden="1" x14ac:dyDescent="0.35">
      <c r="A51" s="99">
        <v>14</v>
      </c>
      <c r="B51" s="77"/>
      <c r="C51" s="154" t="s">
        <v>46</v>
      </c>
      <c r="D51" s="262"/>
      <c r="E51" s="263"/>
      <c r="F51" s="37"/>
      <c r="G51" s="263"/>
      <c r="H51" s="81"/>
      <c r="I51" s="263"/>
      <c r="J51" s="37"/>
      <c r="K51" s="263"/>
      <c r="L51" s="37"/>
      <c r="M51" s="255"/>
      <c r="N51" s="267"/>
      <c r="O51" s="13"/>
    </row>
    <row r="52" spans="1:15" s="18" customFormat="1" hidden="1" x14ac:dyDescent="0.35">
      <c r="A52" s="99">
        <v>15</v>
      </c>
      <c r="B52" s="77"/>
      <c r="C52" s="154" t="s">
        <v>46</v>
      </c>
      <c r="D52" s="262"/>
      <c r="E52" s="263"/>
      <c r="F52" s="37"/>
      <c r="G52" s="263"/>
      <c r="H52" s="81"/>
      <c r="I52" s="263"/>
      <c r="J52" s="37"/>
      <c r="K52" s="263"/>
      <c r="L52" s="37"/>
      <c r="M52" s="255"/>
      <c r="N52" s="267"/>
      <c r="O52" s="13"/>
    </row>
    <row r="53" spans="1:15" s="18" customFormat="1" hidden="1" x14ac:dyDescent="0.35">
      <c r="A53" s="99">
        <v>16</v>
      </c>
      <c r="B53" s="77"/>
      <c r="C53" s="154" t="s">
        <v>46</v>
      </c>
      <c r="D53" s="262"/>
      <c r="E53" s="263"/>
      <c r="F53" s="37"/>
      <c r="G53" s="263"/>
      <c r="H53" s="81"/>
      <c r="I53" s="263"/>
      <c r="J53" s="37"/>
      <c r="K53" s="263"/>
      <c r="L53" s="37"/>
      <c r="M53" s="255"/>
      <c r="N53" s="267"/>
      <c r="O53" s="13"/>
    </row>
    <row r="54" spans="1:15" s="18" customFormat="1" hidden="1" x14ac:dyDescent="0.35">
      <c r="A54" s="99">
        <v>17</v>
      </c>
      <c r="B54" s="77"/>
      <c r="C54" s="154" t="s">
        <v>46</v>
      </c>
      <c r="D54" s="262"/>
      <c r="E54" s="263"/>
      <c r="F54" s="37"/>
      <c r="G54" s="263"/>
      <c r="H54" s="81"/>
      <c r="I54" s="263"/>
      <c r="J54" s="37"/>
      <c r="K54" s="263"/>
      <c r="L54" s="37"/>
      <c r="M54" s="255"/>
      <c r="N54" s="259"/>
      <c r="O54" s="13"/>
    </row>
    <row r="55" spans="1:15" s="18" customFormat="1" hidden="1" x14ac:dyDescent="0.35">
      <c r="A55" s="99">
        <v>18</v>
      </c>
      <c r="B55" s="77"/>
      <c r="C55" s="154" t="s">
        <v>46</v>
      </c>
      <c r="D55" s="262"/>
      <c r="E55" s="263"/>
      <c r="F55" s="37"/>
      <c r="G55" s="263"/>
      <c r="H55" s="81"/>
      <c r="I55" s="263"/>
      <c r="J55" s="37"/>
      <c r="K55" s="263"/>
      <c r="L55" s="37"/>
      <c r="M55" s="255"/>
      <c r="N55" s="267"/>
      <c r="O55" s="13"/>
    </row>
    <row r="56" spans="1:15" s="18" customFormat="1" hidden="1" x14ac:dyDescent="0.35">
      <c r="A56" s="99">
        <v>19</v>
      </c>
      <c r="B56" s="72"/>
      <c r="C56" s="154" t="s">
        <v>46</v>
      </c>
      <c r="D56" s="230"/>
      <c r="E56" s="66"/>
      <c r="F56" s="37"/>
      <c r="G56" s="66"/>
      <c r="H56" s="81"/>
      <c r="I56" s="66"/>
      <c r="J56" s="37"/>
      <c r="K56" s="66"/>
      <c r="L56" s="37"/>
      <c r="M56" s="255"/>
      <c r="N56" s="74"/>
      <c r="O56" s="13"/>
    </row>
    <row r="57" spans="1:15" s="18" customFormat="1" hidden="1" x14ac:dyDescent="0.35">
      <c r="A57" s="99">
        <v>20</v>
      </c>
      <c r="B57" s="72"/>
      <c r="C57" s="154" t="s">
        <v>46</v>
      </c>
      <c r="D57" s="230"/>
      <c r="E57" s="66"/>
      <c r="F57" s="37"/>
      <c r="G57" s="66"/>
      <c r="H57" s="81"/>
      <c r="I57" s="66"/>
      <c r="J57" s="37"/>
      <c r="K57" s="66"/>
      <c r="L57" s="37"/>
      <c r="M57" s="255"/>
      <c r="N57" s="74"/>
      <c r="O57" s="13"/>
    </row>
    <row r="58" spans="1:15" s="18" customFormat="1" hidden="1" x14ac:dyDescent="0.35">
      <c r="A58" s="87">
        <v>21</v>
      </c>
      <c r="B58" s="77"/>
      <c r="C58" s="154" t="s">
        <v>46</v>
      </c>
      <c r="D58" s="262"/>
      <c r="E58" s="263"/>
      <c r="F58" s="37"/>
      <c r="G58" s="263"/>
      <c r="H58" s="81"/>
      <c r="I58" s="263"/>
      <c r="J58" s="37"/>
      <c r="K58" s="263"/>
      <c r="L58" s="37"/>
      <c r="M58" s="255"/>
      <c r="N58" s="259"/>
      <c r="O58" s="13"/>
    </row>
    <row r="59" spans="1:15" s="18" customFormat="1" hidden="1" x14ac:dyDescent="0.35">
      <c r="A59" s="99">
        <v>26</v>
      </c>
      <c r="B59" s="77"/>
      <c r="C59" s="154" t="s">
        <v>46</v>
      </c>
      <c r="D59" s="262"/>
      <c r="E59" s="263"/>
      <c r="F59" s="268"/>
      <c r="G59" s="263"/>
      <c r="H59" s="81"/>
      <c r="I59" s="263"/>
      <c r="J59" s="268"/>
      <c r="K59" s="263"/>
      <c r="L59" s="268"/>
      <c r="M59" s="255"/>
      <c r="N59" s="267"/>
      <c r="O59" s="13"/>
    </row>
    <row r="60" spans="1:15" s="18" customFormat="1" hidden="1" x14ac:dyDescent="0.35">
      <c r="A60" s="99">
        <v>27</v>
      </c>
      <c r="B60" s="77"/>
      <c r="C60" s="154" t="s">
        <v>46</v>
      </c>
      <c r="D60" s="262"/>
      <c r="E60" s="263"/>
      <c r="F60" s="268"/>
      <c r="G60" s="263"/>
      <c r="H60" s="81"/>
      <c r="I60" s="263"/>
      <c r="J60" s="268"/>
      <c r="K60" s="263"/>
      <c r="L60" s="268"/>
      <c r="M60" s="255"/>
      <c r="N60" s="267"/>
      <c r="O60" s="13"/>
    </row>
    <row r="61" spans="1:15" s="18" customFormat="1" hidden="1" x14ac:dyDescent="0.35">
      <c r="A61" s="99">
        <v>28</v>
      </c>
      <c r="B61" s="77"/>
      <c r="C61" s="154" t="s">
        <v>46</v>
      </c>
      <c r="D61" s="262"/>
      <c r="E61" s="263"/>
      <c r="F61" s="268"/>
      <c r="G61" s="263"/>
      <c r="H61" s="81"/>
      <c r="I61" s="263"/>
      <c r="J61" s="268"/>
      <c r="K61" s="263"/>
      <c r="L61" s="268"/>
      <c r="M61" s="255"/>
      <c r="N61" s="267"/>
      <c r="O61" s="13"/>
    </row>
    <row r="62" spans="1:15" s="18" customFormat="1" hidden="1" x14ac:dyDescent="0.35">
      <c r="A62" s="99">
        <v>29</v>
      </c>
      <c r="B62" s="77"/>
      <c r="C62" s="154" t="s">
        <v>46</v>
      </c>
      <c r="D62" s="262"/>
      <c r="E62" s="263"/>
      <c r="F62" s="268"/>
      <c r="G62" s="263"/>
      <c r="H62" s="81"/>
      <c r="I62" s="263"/>
      <c r="J62" s="268"/>
      <c r="K62" s="263"/>
      <c r="L62" s="268"/>
      <c r="M62" s="255"/>
      <c r="N62" s="267"/>
      <c r="O62" s="13"/>
    </row>
    <row r="63" spans="1:15" s="18" customFormat="1" hidden="1" x14ac:dyDescent="0.35">
      <c r="A63" s="99">
        <v>30</v>
      </c>
      <c r="B63" s="77"/>
      <c r="C63" s="154" t="s">
        <v>46</v>
      </c>
      <c r="D63" s="262"/>
      <c r="E63" s="263"/>
      <c r="F63" s="268"/>
      <c r="G63" s="263"/>
      <c r="H63" s="81"/>
      <c r="I63" s="263"/>
      <c r="J63" s="268"/>
      <c r="K63" s="263"/>
      <c r="L63" s="268"/>
      <c r="M63" s="255"/>
      <c r="N63" s="267"/>
      <c r="O63" s="13"/>
    </row>
    <row r="64" spans="1:15" s="18" customFormat="1" hidden="1" x14ac:dyDescent="0.35">
      <c r="A64" s="99">
        <v>31</v>
      </c>
      <c r="B64" s="77"/>
      <c r="C64" s="154" t="s">
        <v>46</v>
      </c>
      <c r="D64" s="262"/>
      <c r="E64" s="263"/>
      <c r="F64" s="268"/>
      <c r="G64" s="263"/>
      <c r="H64" s="81"/>
      <c r="I64" s="268"/>
      <c r="J64" s="268"/>
      <c r="K64" s="263"/>
      <c r="L64" s="268"/>
      <c r="M64" s="255"/>
      <c r="N64" s="267"/>
      <c r="O64" s="13"/>
    </row>
    <row r="65" spans="1:15" s="18" customFormat="1" hidden="1" x14ac:dyDescent="0.35">
      <c r="A65" s="99">
        <v>32</v>
      </c>
      <c r="B65" s="77"/>
      <c r="C65" s="154" t="s">
        <v>46</v>
      </c>
      <c r="D65" s="262"/>
      <c r="E65" s="263"/>
      <c r="F65" s="268"/>
      <c r="G65" s="263"/>
      <c r="H65" s="81"/>
      <c r="I65" s="263"/>
      <c r="J65" s="268"/>
      <c r="K65" s="263"/>
      <c r="L65" s="268"/>
      <c r="M65" s="255"/>
      <c r="N65" s="267"/>
      <c r="O65" s="13"/>
    </row>
    <row r="66" spans="1:15" s="18" customFormat="1" hidden="1" x14ac:dyDescent="0.35">
      <c r="A66" s="99">
        <v>33</v>
      </c>
      <c r="B66" s="77"/>
      <c r="C66" s="154" t="s">
        <v>46</v>
      </c>
      <c r="D66" s="262"/>
      <c r="E66" s="263"/>
      <c r="F66" s="268"/>
      <c r="G66" s="263"/>
      <c r="H66" s="81"/>
      <c r="I66" s="263"/>
      <c r="J66" s="268"/>
      <c r="K66" s="263"/>
      <c r="L66" s="268"/>
      <c r="M66" s="255"/>
      <c r="N66" s="267"/>
      <c r="O66" s="13"/>
    </row>
    <row r="67" spans="1:15" s="18" customFormat="1" hidden="1" x14ac:dyDescent="0.35">
      <c r="A67" s="99">
        <v>34</v>
      </c>
      <c r="B67" s="77"/>
      <c r="C67" s="154" t="s">
        <v>46</v>
      </c>
      <c r="D67" s="262"/>
      <c r="E67" s="263"/>
      <c r="F67" s="268"/>
      <c r="G67" s="263"/>
      <c r="H67" s="81"/>
      <c r="I67" s="263"/>
      <c r="J67" s="268"/>
      <c r="K67" s="263"/>
      <c r="L67" s="268"/>
      <c r="M67" s="255"/>
      <c r="N67" s="267"/>
      <c r="O67" s="13"/>
    </row>
    <row r="68" spans="1:15" s="18" customFormat="1" hidden="1" x14ac:dyDescent="0.35">
      <c r="A68" s="99">
        <v>35</v>
      </c>
      <c r="B68" s="77"/>
      <c r="C68" s="154" t="s">
        <v>46</v>
      </c>
      <c r="D68" s="262"/>
      <c r="E68" s="263"/>
      <c r="F68" s="268"/>
      <c r="G68" s="263"/>
      <c r="H68" s="81"/>
      <c r="I68" s="263"/>
      <c r="J68" s="268"/>
      <c r="K68" s="263"/>
      <c r="L68" s="268"/>
      <c r="M68" s="255"/>
      <c r="N68" s="267"/>
      <c r="O68" s="13"/>
    </row>
    <row r="69" spans="1:15" s="18" customFormat="1" hidden="1" x14ac:dyDescent="0.35">
      <c r="A69" s="99">
        <v>36</v>
      </c>
      <c r="B69" s="77"/>
      <c r="C69" s="154" t="s">
        <v>46</v>
      </c>
      <c r="D69" s="262"/>
      <c r="E69" s="263"/>
      <c r="F69" s="268"/>
      <c r="G69" s="263"/>
      <c r="H69" s="81"/>
      <c r="I69" s="263"/>
      <c r="J69" s="268"/>
      <c r="K69" s="263"/>
      <c r="L69" s="268"/>
      <c r="M69" s="255"/>
      <c r="N69" s="267"/>
      <c r="O69" s="13"/>
    </row>
    <row r="70" spans="1:15" s="18" customFormat="1" hidden="1" x14ac:dyDescent="0.35">
      <c r="A70" s="99">
        <v>37</v>
      </c>
      <c r="B70" s="77"/>
      <c r="C70" s="154" t="s">
        <v>46</v>
      </c>
      <c r="D70" s="262"/>
      <c r="E70" s="263"/>
      <c r="F70" s="268"/>
      <c r="G70" s="263"/>
      <c r="H70" s="81"/>
      <c r="I70" s="263"/>
      <c r="J70" s="268"/>
      <c r="K70" s="263"/>
      <c r="L70" s="268"/>
      <c r="M70" s="255"/>
      <c r="N70" s="267"/>
      <c r="O70" s="13"/>
    </row>
    <row r="71" spans="1:15" s="18" customFormat="1" hidden="1" x14ac:dyDescent="0.35">
      <c r="A71" s="99">
        <v>38</v>
      </c>
      <c r="B71" s="77"/>
      <c r="C71" s="154" t="s">
        <v>46</v>
      </c>
      <c r="D71" s="262"/>
      <c r="E71" s="263"/>
      <c r="F71" s="268"/>
      <c r="G71" s="263"/>
      <c r="H71" s="81"/>
      <c r="I71" s="263"/>
      <c r="J71" s="268"/>
      <c r="K71" s="263"/>
      <c r="L71" s="268"/>
      <c r="M71" s="255"/>
      <c r="N71" s="267"/>
      <c r="O71" s="13"/>
    </row>
    <row r="72" spans="1:15" s="18" customFormat="1" hidden="1" x14ac:dyDescent="0.35">
      <c r="A72" s="99">
        <v>39</v>
      </c>
      <c r="B72" s="77"/>
      <c r="C72" s="154" t="s">
        <v>46</v>
      </c>
      <c r="D72" s="262"/>
      <c r="E72" s="263"/>
      <c r="F72" s="268"/>
      <c r="G72" s="263"/>
      <c r="H72" s="81"/>
      <c r="I72" s="263"/>
      <c r="J72" s="268"/>
      <c r="K72" s="263"/>
      <c r="L72" s="268"/>
      <c r="M72" s="255"/>
      <c r="N72" s="267"/>
      <c r="O72" s="13"/>
    </row>
    <row r="73" spans="1:15" s="18" customFormat="1" hidden="1" x14ac:dyDescent="0.35">
      <c r="A73" s="99">
        <v>40</v>
      </c>
      <c r="B73" s="77"/>
      <c r="C73" s="154" t="s">
        <v>46</v>
      </c>
      <c r="D73" s="262"/>
      <c r="E73" s="263"/>
      <c r="F73" s="268"/>
      <c r="G73" s="263"/>
      <c r="H73" s="81"/>
      <c r="I73" s="263"/>
      <c r="J73" s="268"/>
      <c r="K73" s="263"/>
      <c r="L73" s="268"/>
      <c r="M73" s="255"/>
      <c r="N73" s="267"/>
      <c r="O73" s="13"/>
    </row>
    <row r="74" spans="1:15" s="18" customFormat="1" hidden="1" x14ac:dyDescent="0.35">
      <c r="A74" s="99">
        <v>41</v>
      </c>
      <c r="B74" s="77"/>
      <c r="C74" s="154" t="s">
        <v>46</v>
      </c>
      <c r="D74" s="262"/>
      <c r="E74" s="263"/>
      <c r="F74" s="268"/>
      <c r="G74" s="263"/>
      <c r="H74" s="81"/>
      <c r="I74" s="263"/>
      <c r="J74" s="268"/>
      <c r="K74" s="263"/>
      <c r="L74" s="268"/>
      <c r="M74" s="255"/>
      <c r="N74" s="267"/>
      <c r="O74" s="13"/>
    </row>
    <row r="75" spans="1:15" s="18" customFormat="1" hidden="1" x14ac:dyDescent="0.35">
      <c r="A75" s="99">
        <v>42</v>
      </c>
      <c r="B75" s="77"/>
      <c r="C75" s="154" t="s">
        <v>46</v>
      </c>
      <c r="D75" s="262"/>
      <c r="E75" s="263"/>
      <c r="F75" s="268"/>
      <c r="G75" s="263"/>
      <c r="H75" s="81"/>
      <c r="I75" s="263"/>
      <c r="J75" s="268"/>
      <c r="K75" s="263"/>
      <c r="L75" s="268"/>
      <c r="M75" s="255"/>
      <c r="N75" s="267"/>
      <c r="O75" s="13"/>
    </row>
    <row r="76" spans="1:15" s="18" customFormat="1" hidden="1" x14ac:dyDescent="0.35">
      <c r="A76" s="99">
        <v>43</v>
      </c>
      <c r="B76" s="77"/>
      <c r="C76" s="154" t="s">
        <v>46</v>
      </c>
      <c r="D76" s="262"/>
      <c r="E76" s="263"/>
      <c r="F76" s="268"/>
      <c r="G76" s="263"/>
      <c r="H76" s="81"/>
      <c r="I76" s="263"/>
      <c r="J76" s="268"/>
      <c r="K76" s="263"/>
      <c r="L76" s="268"/>
      <c r="M76" s="255"/>
      <c r="N76" s="267"/>
      <c r="O76" s="13"/>
    </row>
    <row r="77" spans="1:15" s="18" customFormat="1" hidden="1" x14ac:dyDescent="0.35">
      <c r="A77" s="99">
        <v>44</v>
      </c>
      <c r="B77" s="77"/>
      <c r="C77" s="154" t="s">
        <v>46</v>
      </c>
      <c r="D77" s="262"/>
      <c r="E77" s="263"/>
      <c r="F77" s="268"/>
      <c r="G77" s="263"/>
      <c r="H77" s="81"/>
      <c r="I77" s="268"/>
      <c r="J77" s="268"/>
      <c r="K77" s="263"/>
      <c r="L77" s="268"/>
      <c r="M77" s="255"/>
      <c r="N77" s="267"/>
      <c r="O77" s="13"/>
    </row>
    <row r="78" spans="1:15" s="18" customFormat="1" hidden="1" x14ac:dyDescent="0.35">
      <c r="A78" s="99">
        <v>45</v>
      </c>
      <c r="B78" s="77"/>
      <c r="C78" s="154" t="s">
        <v>46</v>
      </c>
      <c r="D78" s="262"/>
      <c r="E78" s="263"/>
      <c r="F78" s="268"/>
      <c r="G78" s="263"/>
      <c r="H78" s="81"/>
      <c r="I78" s="263"/>
      <c r="J78" s="268"/>
      <c r="K78" s="263"/>
      <c r="L78" s="268"/>
      <c r="M78" s="255"/>
      <c r="N78" s="267"/>
      <c r="O78" s="13"/>
    </row>
    <row r="79" spans="1:15" s="18" customFormat="1" hidden="1" x14ac:dyDescent="0.35">
      <c r="A79" s="99">
        <v>46</v>
      </c>
      <c r="B79" s="77"/>
      <c r="C79" s="154" t="s">
        <v>46</v>
      </c>
      <c r="D79" s="262"/>
      <c r="E79" s="263"/>
      <c r="F79" s="268"/>
      <c r="G79" s="263"/>
      <c r="H79" s="81"/>
      <c r="I79" s="263"/>
      <c r="J79" s="268"/>
      <c r="K79" s="263"/>
      <c r="L79" s="268"/>
      <c r="M79" s="255"/>
      <c r="N79" s="267"/>
      <c r="O79" s="13"/>
    </row>
    <row r="80" spans="1:15" s="18" customFormat="1" hidden="1" x14ac:dyDescent="0.35">
      <c r="A80" s="99">
        <v>47</v>
      </c>
      <c r="B80" s="77"/>
      <c r="C80" s="154" t="s">
        <v>46</v>
      </c>
      <c r="D80" s="262"/>
      <c r="E80" s="263"/>
      <c r="F80" s="268"/>
      <c r="G80" s="263"/>
      <c r="H80" s="81"/>
      <c r="I80" s="263"/>
      <c r="J80" s="268"/>
      <c r="K80" s="263"/>
      <c r="L80" s="268"/>
      <c r="M80" s="255"/>
      <c r="N80" s="267"/>
      <c r="O80" s="13"/>
    </row>
    <row r="81" spans="1:15" s="23" customFormat="1" hidden="1" x14ac:dyDescent="0.35">
      <c r="A81" s="99">
        <v>48</v>
      </c>
      <c r="B81" s="77"/>
      <c r="C81" s="154" t="s">
        <v>46</v>
      </c>
      <c r="D81" s="262"/>
      <c r="E81" s="263"/>
      <c r="F81" s="268"/>
      <c r="G81" s="263"/>
      <c r="H81" s="81"/>
      <c r="I81" s="263"/>
      <c r="J81" s="268"/>
      <c r="K81" s="263"/>
      <c r="L81" s="268"/>
      <c r="M81" s="255"/>
      <c r="N81" s="267"/>
      <c r="O81" s="13"/>
    </row>
    <row r="82" spans="1:15" s="18" customFormat="1" hidden="1" x14ac:dyDescent="0.35">
      <c r="A82" s="99">
        <v>49</v>
      </c>
      <c r="B82" s="77"/>
      <c r="C82" s="154" t="s">
        <v>46</v>
      </c>
      <c r="D82" s="262"/>
      <c r="E82" s="263"/>
      <c r="F82" s="268"/>
      <c r="G82" s="263"/>
      <c r="H82" s="81"/>
      <c r="I82" s="268"/>
      <c r="J82" s="268"/>
      <c r="K82" s="263"/>
      <c r="L82" s="268"/>
      <c r="M82" s="255"/>
      <c r="N82" s="267"/>
      <c r="O82" s="76"/>
    </row>
    <row r="83" spans="1:15" s="18" customFormat="1" hidden="1" x14ac:dyDescent="0.35">
      <c r="A83" s="99">
        <v>50</v>
      </c>
      <c r="B83" s="77"/>
      <c r="C83" s="154" t="s">
        <v>46</v>
      </c>
      <c r="D83" s="262"/>
      <c r="E83" s="263"/>
      <c r="F83" s="268"/>
      <c r="G83" s="263"/>
      <c r="H83" s="81"/>
      <c r="I83" s="263"/>
      <c r="J83" s="268"/>
      <c r="K83" s="263"/>
      <c r="L83" s="268"/>
      <c r="M83" s="255"/>
      <c r="N83" s="267"/>
      <c r="O83" s="13"/>
    </row>
    <row r="84" spans="1:15" s="18" customFormat="1" hidden="1" x14ac:dyDescent="0.35">
      <c r="A84" s="99">
        <v>51</v>
      </c>
      <c r="B84" s="77"/>
      <c r="C84" s="154" t="s">
        <v>46</v>
      </c>
      <c r="D84" s="262"/>
      <c r="E84" s="263"/>
      <c r="F84" s="268"/>
      <c r="G84" s="263"/>
      <c r="H84" s="81"/>
      <c r="I84" s="263"/>
      <c r="J84" s="268"/>
      <c r="K84" s="263"/>
      <c r="L84" s="268"/>
      <c r="M84" s="255"/>
      <c r="N84" s="267"/>
      <c r="O84" s="13"/>
    </row>
    <row r="85" spans="1:15" s="18" customFormat="1" hidden="1" x14ac:dyDescent="0.35">
      <c r="A85" s="99">
        <v>52</v>
      </c>
      <c r="B85" s="77"/>
      <c r="C85" s="154" t="s">
        <v>46</v>
      </c>
      <c r="D85" s="262"/>
      <c r="E85" s="263"/>
      <c r="F85" s="268"/>
      <c r="G85" s="263"/>
      <c r="H85" s="81"/>
      <c r="I85" s="263"/>
      <c r="J85" s="268"/>
      <c r="K85" s="263"/>
      <c r="L85" s="268"/>
      <c r="M85" s="255"/>
      <c r="N85" s="267"/>
      <c r="O85" s="13"/>
    </row>
    <row r="86" spans="1:15" s="18" customFormat="1" hidden="1" x14ac:dyDescent="0.35">
      <c r="A86" s="99">
        <v>53</v>
      </c>
      <c r="B86" s="77"/>
      <c r="C86" s="154" t="s">
        <v>46</v>
      </c>
      <c r="D86" s="262"/>
      <c r="E86" s="263"/>
      <c r="F86" s="268"/>
      <c r="G86" s="263"/>
      <c r="H86" s="81"/>
      <c r="I86" s="263"/>
      <c r="J86" s="268"/>
      <c r="K86" s="263"/>
      <c r="L86" s="268"/>
      <c r="M86" s="255"/>
      <c r="N86" s="267"/>
      <c r="O86" s="13"/>
    </row>
    <row r="87" spans="1:15" s="18" customFormat="1" hidden="1" x14ac:dyDescent="0.35">
      <c r="A87" s="99">
        <v>54</v>
      </c>
      <c r="B87" s="77"/>
      <c r="C87" s="154" t="s">
        <v>46</v>
      </c>
      <c r="D87" s="262"/>
      <c r="E87" s="263"/>
      <c r="F87" s="268"/>
      <c r="G87" s="263"/>
      <c r="H87" s="81"/>
      <c r="I87" s="263"/>
      <c r="J87" s="268"/>
      <c r="K87" s="263"/>
      <c r="L87" s="268"/>
      <c r="M87" s="255"/>
      <c r="N87" s="267"/>
      <c r="O87" s="13"/>
    </row>
    <row r="88" spans="1:15" s="18" customFormat="1" hidden="1" x14ac:dyDescent="0.35">
      <c r="A88" s="99">
        <v>55</v>
      </c>
      <c r="B88" s="77"/>
      <c r="C88" s="154" t="s">
        <v>46</v>
      </c>
      <c r="D88" s="262"/>
      <c r="E88" s="263"/>
      <c r="F88" s="268"/>
      <c r="G88" s="263"/>
      <c r="H88" s="81"/>
      <c r="I88" s="263"/>
      <c r="J88" s="268"/>
      <c r="K88" s="263"/>
      <c r="L88" s="268"/>
      <c r="M88" s="255"/>
      <c r="N88" s="267"/>
      <c r="O88" s="13"/>
    </row>
    <row r="89" spans="1:15" s="18" customFormat="1" hidden="1" x14ac:dyDescent="0.35">
      <c r="A89" s="99">
        <v>56</v>
      </c>
      <c r="B89" s="77"/>
      <c r="C89" s="154" t="s">
        <v>46</v>
      </c>
      <c r="D89" s="262"/>
      <c r="E89" s="263"/>
      <c r="F89" s="268"/>
      <c r="G89" s="263"/>
      <c r="H89" s="81"/>
      <c r="I89" s="263"/>
      <c r="J89" s="268"/>
      <c r="K89" s="263"/>
      <c r="L89" s="268"/>
      <c r="M89" s="255"/>
      <c r="N89" s="267"/>
      <c r="O89" s="13"/>
    </row>
    <row r="90" spans="1:15" s="18" customFormat="1" hidden="1" x14ac:dyDescent="0.35">
      <c r="A90" s="99">
        <v>57</v>
      </c>
      <c r="B90" s="77"/>
      <c r="C90" s="154" t="s">
        <v>46</v>
      </c>
      <c r="D90" s="262"/>
      <c r="E90" s="263"/>
      <c r="F90" s="268"/>
      <c r="G90" s="263"/>
      <c r="H90" s="81"/>
      <c r="I90" s="263"/>
      <c r="J90" s="268"/>
      <c r="K90" s="263"/>
      <c r="L90" s="268"/>
      <c r="M90" s="255"/>
      <c r="N90" s="267"/>
      <c r="O90" s="13"/>
    </row>
    <row r="91" spans="1:15" s="18" customFormat="1" hidden="1" x14ac:dyDescent="0.35">
      <c r="A91" s="99">
        <v>58</v>
      </c>
      <c r="B91" s="77"/>
      <c r="C91" s="154" t="s">
        <v>46</v>
      </c>
      <c r="D91" s="262"/>
      <c r="E91" s="263"/>
      <c r="F91" s="268"/>
      <c r="G91" s="263"/>
      <c r="H91" s="81"/>
      <c r="I91" s="263"/>
      <c r="J91" s="268"/>
      <c r="K91" s="263"/>
      <c r="L91" s="268"/>
      <c r="M91" s="255"/>
      <c r="N91" s="267"/>
      <c r="O91" s="13"/>
    </row>
    <row r="92" spans="1:15" s="18" customFormat="1" hidden="1" x14ac:dyDescent="0.35">
      <c r="A92" s="99">
        <v>59</v>
      </c>
      <c r="B92" s="77"/>
      <c r="C92" s="154" t="s">
        <v>46</v>
      </c>
      <c r="D92" s="262"/>
      <c r="E92" s="263"/>
      <c r="F92" s="268"/>
      <c r="G92" s="263"/>
      <c r="H92" s="81"/>
      <c r="I92" s="263"/>
      <c r="J92" s="268"/>
      <c r="K92" s="263"/>
      <c r="L92" s="268"/>
      <c r="M92" s="255"/>
      <c r="N92" s="267"/>
      <c r="O92" s="13"/>
    </row>
    <row r="93" spans="1:15" s="18" customFormat="1" hidden="1" x14ac:dyDescent="0.35">
      <c r="A93" s="99">
        <v>60</v>
      </c>
      <c r="B93" s="77"/>
      <c r="C93" s="154" t="s">
        <v>46</v>
      </c>
      <c r="D93" s="262"/>
      <c r="E93" s="263"/>
      <c r="F93" s="268"/>
      <c r="G93" s="263"/>
      <c r="H93" s="81"/>
      <c r="I93" s="263"/>
      <c r="J93" s="268"/>
      <c r="K93" s="263"/>
      <c r="L93" s="268"/>
      <c r="M93" s="255"/>
      <c r="N93" s="267"/>
      <c r="O93" s="13"/>
    </row>
    <row r="94" spans="1:15" s="18" customFormat="1" hidden="1" x14ac:dyDescent="0.35">
      <c r="A94" s="99">
        <v>61</v>
      </c>
      <c r="B94" s="77"/>
      <c r="C94" s="154" t="s">
        <v>46</v>
      </c>
      <c r="D94" s="262"/>
      <c r="E94" s="263"/>
      <c r="F94" s="268"/>
      <c r="G94" s="263"/>
      <c r="H94" s="81"/>
      <c r="I94" s="263"/>
      <c r="J94" s="268"/>
      <c r="K94" s="263"/>
      <c r="L94" s="268"/>
      <c r="M94" s="255"/>
      <c r="N94" s="267"/>
      <c r="O94" s="13"/>
    </row>
    <row r="95" spans="1:15" s="13" customFormat="1" hidden="1" x14ac:dyDescent="0.35">
      <c r="A95" s="99">
        <v>62</v>
      </c>
      <c r="B95" s="77"/>
      <c r="C95" s="154" t="s">
        <v>46</v>
      </c>
      <c r="D95" s="262"/>
      <c r="E95" s="263"/>
      <c r="F95" s="268"/>
      <c r="G95" s="263"/>
      <c r="H95" s="81"/>
      <c r="I95" s="263"/>
      <c r="J95" s="268"/>
      <c r="K95" s="263"/>
      <c r="L95" s="268"/>
      <c r="M95" s="255"/>
      <c r="N95" s="267"/>
    </row>
    <row r="96" spans="1:15" s="13" customFormat="1" hidden="1" x14ac:dyDescent="0.35">
      <c r="A96" s="99">
        <v>63</v>
      </c>
      <c r="B96" s="77"/>
      <c r="C96" s="154" t="s">
        <v>46</v>
      </c>
      <c r="D96" s="262"/>
      <c r="E96" s="263"/>
      <c r="F96" s="268"/>
      <c r="G96" s="263"/>
      <c r="H96" s="81"/>
      <c r="I96" s="263"/>
      <c r="J96" s="268"/>
      <c r="K96" s="263"/>
      <c r="L96" s="268"/>
      <c r="M96" s="255"/>
      <c r="N96" s="267"/>
    </row>
    <row r="97" spans="1:15" s="18" customFormat="1" hidden="1" x14ac:dyDescent="0.35">
      <c r="A97" s="99">
        <v>64</v>
      </c>
      <c r="B97" s="77"/>
      <c r="C97" s="154" t="s">
        <v>46</v>
      </c>
      <c r="D97" s="262"/>
      <c r="E97" s="263"/>
      <c r="F97" s="268"/>
      <c r="G97" s="263"/>
      <c r="H97" s="81"/>
      <c r="I97" s="263"/>
      <c r="J97" s="268"/>
      <c r="K97" s="263"/>
      <c r="L97" s="268"/>
      <c r="M97" s="255"/>
      <c r="N97" s="267"/>
      <c r="O97" s="13"/>
    </row>
    <row r="98" spans="1:15" s="18" customFormat="1" hidden="1" x14ac:dyDescent="0.35">
      <c r="A98" s="99">
        <v>65</v>
      </c>
      <c r="B98" s="77"/>
      <c r="C98" s="154" t="s">
        <v>46</v>
      </c>
      <c r="D98" s="262"/>
      <c r="E98" s="263"/>
      <c r="F98" s="268"/>
      <c r="G98" s="263"/>
      <c r="H98" s="81"/>
      <c r="I98" s="263"/>
      <c r="J98" s="268"/>
      <c r="K98" s="263"/>
      <c r="L98" s="268"/>
      <c r="M98" s="255"/>
      <c r="N98" s="267"/>
      <c r="O98" s="13"/>
    </row>
    <row r="99" spans="1:15" s="18" customFormat="1" hidden="1" x14ac:dyDescent="0.35">
      <c r="A99" s="99">
        <v>66</v>
      </c>
      <c r="B99" s="77"/>
      <c r="C99" s="154" t="s">
        <v>46</v>
      </c>
      <c r="D99" s="262"/>
      <c r="E99" s="263"/>
      <c r="F99" s="268"/>
      <c r="G99" s="263"/>
      <c r="H99" s="81"/>
      <c r="I99" s="263"/>
      <c r="J99" s="268"/>
      <c r="K99" s="263"/>
      <c r="L99" s="268"/>
      <c r="M99" s="255"/>
      <c r="N99" s="267"/>
      <c r="O99" s="13"/>
    </row>
    <row r="100" spans="1:15" s="18" customFormat="1" hidden="1" x14ac:dyDescent="0.35">
      <c r="A100" s="99">
        <v>67</v>
      </c>
      <c r="B100" s="77"/>
      <c r="C100" s="154" t="s">
        <v>46</v>
      </c>
      <c r="D100" s="262"/>
      <c r="E100" s="263"/>
      <c r="F100" s="268"/>
      <c r="G100" s="263"/>
      <c r="H100" s="81"/>
      <c r="I100" s="263"/>
      <c r="J100" s="268"/>
      <c r="K100" s="263"/>
      <c r="L100" s="268"/>
      <c r="M100" s="255"/>
      <c r="N100" s="267"/>
      <c r="O100" s="13"/>
    </row>
    <row r="101" spans="1:15" s="18" customFormat="1" hidden="1" x14ac:dyDescent="0.35">
      <c r="A101" s="99">
        <v>68</v>
      </c>
      <c r="B101" s="77"/>
      <c r="C101" s="154" t="s">
        <v>46</v>
      </c>
      <c r="D101" s="262"/>
      <c r="E101" s="263"/>
      <c r="F101" s="268"/>
      <c r="G101" s="263"/>
      <c r="H101" s="81"/>
      <c r="I101" s="263"/>
      <c r="J101" s="268"/>
      <c r="K101" s="263"/>
      <c r="L101" s="268"/>
      <c r="M101" s="255"/>
      <c r="N101" s="267"/>
      <c r="O101" s="13"/>
    </row>
    <row r="102" spans="1:15" s="18" customFormat="1" hidden="1" x14ac:dyDescent="0.35">
      <c r="A102" s="99">
        <v>69</v>
      </c>
      <c r="B102" s="168"/>
      <c r="C102" s="154" t="s">
        <v>46</v>
      </c>
      <c r="D102" s="258"/>
      <c r="E102" s="254"/>
      <c r="F102" s="269"/>
      <c r="G102" s="254"/>
      <c r="H102" s="81"/>
      <c r="I102" s="254"/>
      <c r="J102" s="269"/>
      <c r="K102" s="254"/>
      <c r="L102" s="269"/>
      <c r="M102" s="255"/>
      <c r="N102" s="270"/>
      <c r="O102" s="13"/>
    </row>
    <row r="103" spans="1:15" s="18" customFormat="1" x14ac:dyDescent="0.35">
      <c r="A103" s="87">
        <v>1</v>
      </c>
      <c r="B103" s="77" t="s">
        <v>86</v>
      </c>
      <c r="C103" s="154" t="s">
        <v>24</v>
      </c>
      <c r="D103" s="262">
        <f>'[5]Зведена Ік ІІ с'!$W$11*0.9</f>
        <v>78</v>
      </c>
      <c r="E103" s="263"/>
      <c r="F103" s="81">
        <f>E103*0.03</f>
        <v>0</v>
      </c>
      <c r="G103" s="263"/>
      <c r="H103" s="81">
        <f>G103*0.03</f>
        <v>0</v>
      </c>
      <c r="I103" s="263"/>
      <c r="J103" s="81">
        <f>I103*0.02</f>
        <v>0</v>
      </c>
      <c r="K103" s="263"/>
      <c r="L103" s="81">
        <f>K103*0.02</f>
        <v>0</v>
      </c>
      <c r="M103" s="255">
        <f>D103+F103+H103+J103+L103</f>
        <v>78</v>
      </c>
      <c r="N103" s="267" t="s">
        <v>49</v>
      </c>
      <c r="O103" s="13"/>
    </row>
    <row r="104" spans="1:15" s="18" customFormat="1" hidden="1" x14ac:dyDescent="0.35">
      <c r="A104" s="99">
        <v>2</v>
      </c>
      <c r="B104" s="168"/>
      <c r="C104" s="154"/>
      <c r="D104" s="169"/>
      <c r="E104" s="84"/>
      <c r="F104" s="81"/>
      <c r="G104" s="84"/>
      <c r="H104" s="81"/>
      <c r="I104" s="84"/>
      <c r="J104" s="101"/>
      <c r="K104" s="84"/>
      <c r="L104" s="101"/>
      <c r="M104" s="108"/>
      <c r="N104" s="149"/>
      <c r="O104" s="13"/>
    </row>
    <row r="105" spans="1:15" s="18" customFormat="1" hidden="1" x14ac:dyDescent="0.35">
      <c r="A105" s="99">
        <v>3</v>
      </c>
      <c r="B105" s="168"/>
      <c r="C105" s="154"/>
      <c r="D105" s="169"/>
      <c r="E105" s="84"/>
      <c r="F105" s="81"/>
      <c r="G105" s="84"/>
      <c r="H105" s="81"/>
      <c r="I105" s="84"/>
      <c r="J105" s="101"/>
      <c r="K105" s="84"/>
      <c r="L105" s="101"/>
      <c r="M105" s="108"/>
      <c r="N105" s="149"/>
      <c r="O105" s="13"/>
    </row>
    <row r="106" spans="1:15" s="18" customFormat="1" hidden="1" x14ac:dyDescent="0.35">
      <c r="A106" s="99">
        <v>4</v>
      </c>
      <c r="B106" s="190"/>
      <c r="C106" s="197"/>
      <c r="D106" s="167"/>
      <c r="E106" s="84"/>
      <c r="F106" s="81"/>
      <c r="G106" s="84"/>
      <c r="H106" s="81"/>
      <c r="I106" s="84"/>
      <c r="J106" s="101"/>
      <c r="K106" s="84"/>
      <c r="L106" s="101"/>
      <c r="M106" s="108"/>
      <c r="N106" s="151"/>
      <c r="O106" s="1"/>
    </row>
    <row r="107" spans="1:15" s="18" customFormat="1" hidden="1" x14ac:dyDescent="0.35">
      <c r="A107" s="99">
        <v>5</v>
      </c>
      <c r="B107" s="111"/>
      <c r="C107" s="197"/>
      <c r="D107" s="113"/>
      <c r="E107" s="101"/>
      <c r="F107" s="81"/>
      <c r="G107" s="101"/>
      <c r="H107" s="81"/>
      <c r="I107" s="101"/>
      <c r="J107" s="101"/>
      <c r="K107" s="101"/>
      <c r="L107" s="101"/>
      <c r="M107" s="108"/>
      <c r="N107" s="151"/>
      <c r="O107" s="1"/>
    </row>
    <row r="108" spans="1:15" s="18" customFormat="1" hidden="1" x14ac:dyDescent="0.35">
      <c r="A108" s="99"/>
      <c r="B108" s="111"/>
      <c r="C108" s="154"/>
      <c r="D108" s="113"/>
      <c r="E108" s="101"/>
      <c r="F108" s="81"/>
      <c r="G108" s="101"/>
      <c r="H108" s="81"/>
      <c r="I108" s="101"/>
      <c r="J108" s="101"/>
      <c r="K108" s="101"/>
      <c r="L108" s="101"/>
      <c r="M108" s="108"/>
      <c r="N108" s="191"/>
      <c r="O108" s="1"/>
    </row>
    <row r="109" spans="1:15" hidden="1" x14ac:dyDescent="0.35">
      <c r="A109" s="119"/>
      <c r="B109" s="166"/>
      <c r="C109" s="154"/>
      <c r="D109" s="108"/>
      <c r="E109" s="81"/>
      <c r="F109" s="81"/>
      <c r="G109" s="81"/>
      <c r="H109" s="81"/>
      <c r="I109" s="81"/>
      <c r="J109" s="101"/>
      <c r="K109" s="81"/>
      <c r="L109" s="101"/>
      <c r="M109" s="108"/>
      <c r="N109" s="145"/>
      <c r="O109" s="8"/>
    </row>
    <row r="110" spans="1:15" hidden="1" x14ac:dyDescent="0.35">
      <c r="A110" s="87">
        <v>6</v>
      </c>
      <c r="B110" s="77"/>
      <c r="C110" s="197"/>
      <c r="D110" s="115"/>
      <c r="E110" s="16"/>
      <c r="F110" s="81"/>
      <c r="G110" s="16"/>
      <c r="H110" s="81"/>
      <c r="I110" s="16"/>
      <c r="J110" s="101"/>
      <c r="K110" s="16"/>
      <c r="L110" s="101"/>
      <c r="M110" s="108"/>
      <c r="N110" s="12"/>
      <c r="O110" s="13"/>
    </row>
    <row r="111" spans="1:15" hidden="1" x14ac:dyDescent="0.35">
      <c r="A111" s="87">
        <v>7</v>
      </c>
      <c r="B111" s="77"/>
      <c r="C111" s="197"/>
      <c r="D111" s="115"/>
      <c r="E111" s="16"/>
      <c r="F111" s="81"/>
      <c r="G111" s="16"/>
      <c r="H111" s="81"/>
      <c r="I111" s="16"/>
      <c r="J111" s="101"/>
      <c r="K111" s="16"/>
      <c r="L111" s="101"/>
      <c r="M111" s="108"/>
      <c r="N111" s="12"/>
      <c r="O111" s="13"/>
    </row>
    <row r="112" spans="1:15" hidden="1" x14ac:dyDescent="0.35">
      <c r="A112" s="87"/>
      <c r="B112" s="77"/>
      <c r="C112" s="154"/>
      <c r="D112" s="115"/>
      <c r="E112" s="16"/>
      <c r="F112" s="81"/>
      <c r="G112" s="16"/>
      <c r="H112" s="81"/>
      <c r="I112" s="16"/>
      <c r="J112" s="101"/>
      <c r="K112" s="16"/>
      <c r="L112" s="101"/>
      <c r="M112" s="108"/>
      <c r="N112" s="147"/>
      <c r="O112" s="13"/>
    </row>
    <row r="113" spans="1:14" hidden="1" x14ac:dyDescent="0.35">
      <c r="A113" s="117">
        <v>8</v>
      </c>
      <c r="B113" s="19"/>
      <c r="C113" s="154"/>
      <c r="D113" s="98"/>
      <c r="E113" s="20"/>
      <c r="F113" s="81"/>
      <c r="G113" s="20"/>
      <c r="H113" s="81"/>
      <c r="I113" s="20"/>
      <c r="J113" s="81"/>
      <c r="K113" s="20"/>
      <c r="L113" s="81"/>
      <c r="M113" s="108"/>
      <c r="N113" s="146"/>
    </row>
    <row r="114" spans="1:14" hidden="1" x14ac:dyDescent="0.35">
      <c r="A114" s="87"/>
      <c r="B114" s="55"/>
      <c r="C114" s="154" t="s">
        <v>46</v>
      </c>
      <c r="D114" s="108"/>
      <c r="E114" s="81"/>
      <c r="F114" s="81">
        <f>E114*0.03</f>
        <v>0</v>
      </c>
      <c r="G114" s="81"/>
      <c r="H114" s="81"/>
      <c r="I114" s="81"/>
      <c r="J114" s="81"/>
      <c r="K114" s="81"/>
      <c r="L114" s="101">
        <f>K114*0.02</f>
        <v>0</v>
      </c>
      <c r="M114" s="108"/>
      <c r="N114" s="145"/>
    </row>
    <row r="116" spans="1:14" x14ac:dyDescent="0.35">
      <c r="N116" s="1" t="s">
        <v>94</v>
      </c>
    </row>
    <row r="118" spans="1:14" x14ac:dyDescent="0.35">
      <c r="B118" s="1" t="s">
        <v>25</v>
      </c>
    </row>
    <row r="120" spans="1:14" x14ac:dyDescent="0.35">
      <c r="B120" s="1" t="s">
        <v>56</v>
      </c>
      <c r="D120" s="1" t="s">
        <v>27</v>
      </c>
    </row>
  </sheetData>
  <mergeCells count="16">
    <mergeCell ref="A15:D15"/>
    <mergeCell ref="A1:D1"/>
    <mergeCell ref="A2:D2"/>
    <mergeCell ref="A4:D4"/>
    <mergeCell ref="B5:D5"/>
    <mergeCell ref="A12:D12"/>
    <mergeCell ref="E30:F30"/>
    <mergeCell ref="G30:H30"/>
    <mergeCell ref="I30:J30"/>
    <mergeCell ref="K30:L30"/>
    <mergeCell ref="A16:D16"/>
    <mergeCell ref="A17:D17"/>
    <mergeCell ref="B18:E18"/>
    <mergeCell ref="A19:D19"/>
    <mergeCell ref="A21:D21"/>
    <mergeCell ref="A28:N2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P263"/>
  <sheetViews>
    <sheetView view="pageBreakPreview" topLeftCell="A11" zoomScale="60" zoomScaleNormal="89" workbookViewId="0">
      <selection activeCell="A21" sqref="A21:D21"/>
    </sheetView>
  </sheetViews>
  <sheetFormatPr defaultRowHeight="14.4" x14ac:dyDescent="0.3"/>
  <cols>
    <col min="1" max="1" width="16" customWidth="1"/>
    <col min="2" max="2" width="40.21875" customWidth="1"/>
    <col min="4" max="4" width="23.33203125" customWidth="1"/>
    <col min="5" max="5" width="13.44140625" customWidth="1"/>
    <col min="6" max="6" width="11.44140625" customWidth="1"/>
    <col min="13" max="13" width="11.44140625" customWidth="1"/>
    <col min="14" max="14" width="28.44140625" customWidth="1"/>
    <col min="15" max="15" width="8.88671875" customWidth="1"/>
    <col min="16" max="16" width="0.33203125" customWidth="1"/>
  </cols>
  <sheetData>
    <row r="1" spans="1:14" ht="18" x14ac:dyDescent="0.35">
      <c r="A1" s="244" t="s">
        <v>0</v>
      </c>
      <c r="B1" s="244"/>
      <c r="C1" s="244"/>
      <c r="D1" s="244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8" x14ac:dyDescent="0.35">
      <c r="A2" s="244" t="s">
        <v>1</v>
      </c>
      <c r="B2" s="244"/>
      <c r="C2" s="244"/>
      <c r="D2" s="244"/>
      <c r="E2" s="285"/>
      <c r="F2" s="285"/>
      <c r="G2" s="285"/>
      <c r="H2" s="1"/>
      <c r="I2" s="1"/>
      <c r="J2" s="1"/>
      <c r="K2" s="1"/>
      <c r="L2" s="1"/>
      <c r="M2" s="1"/>
      <c r="N2" s="1"/>
    </row>
    <row r="3" spans="1:14" ht="18" x14ac:dyDescent="0.35">
      <c r="A3" s="235"/>
      <c r="B3" s="235" t="s">
        <v>2</v>
      </c>
      <c r="C3" s="235"/>
      <c r="D3" s="235"/>
      <c r="E3" s="285"/>
      <c r="F3" s="285"/>
      <c r="G3" s="285"/>
      <c r="H3" s="1"/>
      <c r="I3" s="1"/>
      <c r="J3" s="1"/>
      <c r="K3" s="1"/>
      <c r="L3" s="1"/>
      <c r="M3" s="1"/>
      <c r="N3" s="1"/>
    </row>
    <row r="4" spans="1:14" ht="18" x14ac:dyDescent="0.35">
      <c r="A4" s="241" t="s">
        <v>37</v>
      </c>
      <c r="B4" s="241"/>
      <c r="C4" s="241"/>
      <c r="D4" s="241"/>
      <c r="E4" s="285"/>
      <c r="F4" s="285"/>
      <c r="G4" s="285"/>
      <c r="H4" s="1"/>
      <c r="I4" s="1"/>
      <c r="J4" s="1"/>
      <c r="K4" s="1"/>
      <c r="L4" s="1"/>
      <c r="M4" s="1"/>
      <c r="N4" s="1"/>
    </row>
    <row r="5" spans="1:14" ht="18" x14ac:dyDescent="0.35">
      <c r="A5" s="233"/>
      <c r="B5" s="245" t="s">
        <v>4</v>
      </c>
      <c r="C5" s="245"/>
      <c r="D5" s="245"/>
      <c r="E5" s="285"/>
      <c r="F5" s="285"/>
      <c r="G5" s="285"/>
      <c r="H5" s="1"/>
      <c r="I5" s="1"/>
      <c r="J5" s="1"/>
      <c r="K5" s="1"/>
      <c r="L5" s="1"/>
      <c r="M5" s="1"/>
      <c r="N5" s="1"/>
    </row>
    <row r="6" spans="1:14" ht="18" x14ac:dyDescent="0.35">
      <c r="A6" s="237"/>
      <c r="B6" s="237"/>
      <c r="C6" s="287" t="s">
        <v>5</v>
      </c>
      <c r="D6" s="237"/>
      <c r="E6" s="285"/>
      <c r="F6" s="285"/>
      <c r="G6" s="285"/>
      <c r="H6" s="1"/>
      <c r="I6" s="1"/>
      <c r="J6" s="1"/>
      <c r="K6" s="1"/>
      <c r="L6" s="1"/>
      <c r="M6" s="1"/>
      <c r="N6" s="1"/>
    </row>
    <row r="7" spans="1:14" ht="18" x14ac:dyDescent="0.35">
      <c r="A7" s="237"/>
      <c r="B7" s="237"/>
      <c r="C7" s="287" t="s">
        <v>6</v>
      </c>
      <c r="D7" s="237"/>
      <c r="E7" s="285"/>
      <c r="F7" s="285"/>
      <c r="G7" s="285"/>
      <c r="H7" s="1"/>
      <c r="I7" s="1"/>
      <c r="J7" s="1"/>
      <c r="K7" s="1"/>
      <c r="L7" s="1"/>
      <c r="M7" s="1"/>
      <c r="N7" s="1"/>
    </row>
    <row r="8" spans="1:14" ht="18" x14ac:dyDescent="0.35">
      <c r="A8" s="237"/>
      <c r="B8" s="237"/>
      <c r="C8" s="287" t="s">
        <v>30</v>
      </c>
      <c r="D8" s="237"/>
      <c r="E8" s="285"/>
      <c r="F8" s="285"/>
      <c r="G8" s="285"/>
      <c r="H8" s="1"/>
      <c r="I8" s="1"/>
      <c r="J8" s="1"/>
      <c r="K8" s="1"/>
      <c r="L8" s="1"/>
      <c r="M8" s="1"/>
      <c r="N8" s="1"/>
    </row>
    <row r="9" spans="1:14" ht="16.5" customHeight="1" x14ac:dyDescent="0.35">
      <c r="A9" s="237"/>
      <c r="B9" s="237"/>
      <c r="C9" s="287" t="s">
        <v>75</v>
      </c>
      <c r="D9" s="237"/>
      <c r="E9" s="285"/>
      <c r="F9" s="285"/>
      <c r="G9" s="285"/>
      <c r="H9" s="1"/>
      <c r="I9" s="1"/>
      <c r="J9" s="1"/>
      <c r="K9" s="1"/>
      <c r="L9" s="1"/>
      <c r="M9" s="1"/>
      <c r="N9" s="1"/>
    </row>
    <row r="10" spans="1:14" ht="18.75" customHeight="1" x14ac:dyDescent="0.35">
      <c r="A10" s="237"/>
      <c r="B10" s="237"/>
      <c r="C10" s="287" t="s">
        <v>7</v>
      </c>
      <c r="D10" s="237"/>
      <c r="E10" s="285"/>
      <c r="F10" s="285"/>
      <c r="G10" s="285"/>
      <c r="H10" s="1"/>
      <c r="I10" s="1"/>
      <c r="J10" s="1"/>
      <c r="K10" s="1"/>
      <c r="L10" s="1"/>
      <c r="M10" s="1"/>
      <c r="N10" s="1"/>
    </row>
    <row r="11" spans="1:14" ht="18.75" customHeight="1" x14ac:dyDescent="0.35">
      <c r="A11" s="237"/>
      <c r="B11" s="237"/>
      <c r="C11" s="237"/>
      <c r="D11" s="237"/>
      <c r="E11" s="285"/>
      <c r="F11" s="285"/>
      <c r="G11" s="285"/>
      <c r="H11" s="1"/>
      <c r="I11" s="1"/>
      <c r="J11" s="1"/>
      <c r="K11" s="1"/>
      <c r="L11" s="1"/>
      <c r="M11" s="1"/>
      <c r="N11" s="1"/>
    </row>
    <row r="12" spans="1:14" ht="18.75" customHeight="1" x14ac:dyDescent="0.35">
      <c r="A12" s="246" t="s">
        <v>8</v>
      </c>
      <c r="B12" s="246"/>
      <c r="C12" s="246"/>
      <c r="D12" s="246"/>
      <c r="E12" s="285"/>
      <c r="F12" s="285"/>
      <c r="G12" s="285"/>
      <c r="H12" s="1"/>
      <c r="I12" s="1"/>
      <c r="J12" s="1"/>
      <c r="K12" s="1"/>
      <c r="L12" s="1"/>
      <c r="M12" s="1"/>
      <c r="N12" s="1"/>
    </row>
    <row r="13" spans="1:14" ht="18.75" customHeight="1" x14ac:dyDescent="0.35">
      <c r="A13" s="237"/>
      <c r="B13" s="237"/>
      <c r="C13" s="237"/>
      <c r="D13" s="237"/>
      <c r="E13" s="285"/>
      <c r="F13" s="285"/>
      <c r="G13" s="285"/>
      <c r="H13" s="1"/>
      <c r="I13" s="1"/>
      <c r="J13" s="1"/>
      <c r="K13" s="1"/>
      <c r="L13" s="1"/>
      <c r="M13" s="1"/>
      <c r="N13" s="1"/>
    </row>
    <row r="14" spans="1:14" ht="18.75" customHeight="1" x14ac:dyDescent="0.35">
      <c r="A14" s="235"/>
      <c r="B14" s="235" t="s">
        <v>9</v>
      </c>
      <c r="C14" s="235"/>
      <c r="D14" s="235"/>
      <c r="E14" s="285"/>
      <c r="F14" s="285"/>
      <c r="G14" s="285"/>
      <c r="H14" s="1"/>
      <c r="I14" s="1"/>
      <c r="J14" s="1"/>
      <c r="K14" s="1"/>
      <c r="L14" s="1"/>
      <c r="M14" s="1"/>
      <c r="N14" s="1"/>
    </row>
    <row r="15" spans="1:14" ht="18.75" customHeight="1" x14ac:dyDescent="0.35">
      <c r="A15" s="241" t="s">
        <v>10</v>
      </c>
      <c r="B15" s="241"/>
      <c r="C15" s="241"/>
      <c r="D15" s="241"/>
      <c r="E15" s="285"/>
      <c r="F15" s="285"/>
      <c r="G15" s="285"/>
      <c r="H15" s="1"/>
      <c r="I15" s="1"/>
      <c r="J15" s="1"/>
      <c r="K15" s="1"/>
      <c r="L15" s="1"/>
      <c r="M15" s="1"/>
      <c r="N15" s="1"/>
    </row>
    <row r="16" spans="1:14" ht="18.75" customHeight="1" x14ac:dyDescent="0.35">
      <c r="A16" s="240" t="s">
        <v>69</v>
      </c>
      <c r="B16" s="240"/>
      <c r="C16" s="240"/>
      <c r="D16" s="240"/>
      <c r="E16" s="285"/>
      <c r="F16" s="285"/>
      <c r="G16" s="285"/>
      <c r="H16" s="1"/>
      <c r="I16" s="1"/>
      <c r="J16" s="1"/>
      <c r="K16" s="1"/>
      <c r="L16" s="1"/>
      <c r="M16" s="1"/>
      <c r="N16" s="1"/>
    </row>
    <row r="17" spans="1:14" ht="18.75" customHeight="1" x14ac:dyDescent="0.35">
      <c r="A17" s="241" t="s">
        <v>11</v>
      </c>
      <c r="B17" s="241"/>
      <c r="C17" s="241"/>
      <c r="D17" s="241"/>
      <c r="E17" s="285"/>
      <c r="F17" s="285"/>
      <c r="G17" s="285"/>
      <c r="H17" s="1"/>
      <c r="I17" s="1"/>
      <c r="J17" s="1"/>
      <c r="K17" s="1"/>
      <c r="L17" s="1"/>
      <c r="M17" s="1"/>
      <c r="N17" s="1"/>
    </row>
    <row r="18" spans="1:14" ht="18.75" customHeight="1" x14ac:dyDescent="0.35">
      <c r="A18" s="235"/>
      <c r="B18" s="235" t="s">
        <v>39</v>
      </c>
      <c r="C18" s="235"/>
      <c r="D18" s="235"/>
      <c r="E18" s="285"/>
      <c r="F18" s="285"/>
      <c r="G18" s="285"/>
      <c r="H18" s="1"/>
      <c r="I18" s="1"/>
      <c r="J18" s="1"/>
      <c r="K18" s="1"/>
      <c r="L18" s="1"/>
      <c r="M18" s="1"/>
      <c r="N18" s="1"/>
    </row>
    <row r="19" spans="1:14" ht="18.75" customHeight="1" x14ac:dyDescent="0.35">
      <c r="A19" s="241" t="s">
        <v>12</v>
      </c>
      <c r="B19" s="241"/>
      <c r="C19" s="241"/>
      <c r="D19" s="241"/>
      <c r="E19" s="285"/>
      <c r="F19" s="285"/>
      <c r="G19" s="285"/>
      <c r="H19" s="1"/>
      <c r="I19" s="1"/>
      <c r="J19" s="1"/>
      <c r="K19" s="1"/>
      <c r="L19" s="1"/>
      <c r="M19" s="1"/>
      <c r="N19" s="1"/>
    </row>
    <row r="20" spans="1:14" ht="18.75" customHeight="1" x14ac:dyDescent="0.35">
      <c r="A20" s="235"/>
      <c r="B20" s="235" t="s">
        <v>126</v>
      </c>
      <c r="C20" s="235"/>
      <c r="D20" s="235"/>
      <c r="E20" s="285"/>
      <c r="F20" s="285"/>
      <c r="G20" s="285"/>
      <c r="H20" s="1"/>
      <c r="I20" s="1"/>
      <c r="J20" s="1"/>
      <c r="K20" s="1"/>
      <c r="L20" s="1"/>
      <c r="M20" s="1"/>
      <c r="N20" s="1"/>
    </row>
    <row r="21" spans="1:14" ht="18" x14ac:dyDescent="0.35">
      <c r="A21" s="241" t="s">
        <v>13</v>
      </c>
      <c r="B21" s="241"/>
      <c r="C21" s="241"/>
      <c r="D21" s="241"/>
      <c r="E21" s="285"/>
      <c r="F21" s="285"/>
      <c r="G21" s="285"/>
      <c r="H21" s="1"/>
      <c r="I21" s="1"/>
      <c r="J21" s="1"/>
      <c r="K21" s="1"/>
      <c r="L21" s="1"/>
      <c r="M21" s="1"/>
      <c r="N21" s="1"/>
    </row>
    <row r="22" spans="1:14" ht="18" x14ac:dyDescent="0.35">
      <c r="A22" s="237"/>
      <c r="B22" s="237" t="s">
        <v>99</v>
      </c>
      <c r="C22" s="237"/>
      <c r="D22" s="237"/>
      <c r="E22" s="285"/>
      <c r="F22" s="285"/>
      <c r="G22" s="285"/>
      <c r="H22" s="1"/>
      <c r="I22" s="1"/>
      <c r="J22" s="1"/>
      <c r="K22" s="1"/>
      <c r="L22" s="1"/>
      <c r="M22" s="1"/>
      <c r="N22" s="1"/>
    </row>
    <row r="23" spans="1:14" ht="18" x14ac:dyDescent="0.35">
      <c r="A23" s="237"/>
      <c r="B23" s="237"/>
      <c r="C23" s="237"/>
      <c r="D23" s="237"/>
      <c r="E23" s="285"/>
      <c r="F23" s="285"/>
      <c r="G23" s="285"/>
      <c r="H23" s="1"/>
      <c r="I23" s="1"/>
      <c r="J23" s="1"/>
      <c r="K23" s="1"/>
      <c r="L23" s="1"/>
      <c r="M23" s="1"/>
      <c r="N23" s="1"/>
    </row>
    <row r="24" spans="1:14" ht="18" x14ac:dyDescent="0.35">
      <c r="A24" s="237"/>
      <c r="B24" s="237" t="s">
        <v>107</v>
      </c>
      <c r="C24" s="237"/>
      <c r="D24" s="237"/>
      <c r="E24" s="285"/>
      <c r="F24" s="285"/>
      <c r="G24" s="285"/>
      <c r="H24" s="1"/>
      <c r="I24" s="1"/>
      <c r="J24" s="1"/>
      <c r="K24" s="1"/>
      <c r="L24" s="1"/>
      <c r="M24" s="1"/>
      <c r="N24" s="1"/>
    </row>
    <row r="25" spans="1:14" ht="18" x14ac:dyDescent="0.35">
      <c r="A25" s="237"/>
      <c r="B25" s="237"/>
      <c r="C25" s="237"/>
      <c r="D25" s="237"/>
      <c r="E25" s="285"/>
      <c r="F25" s="285"/>
      <c r="G25" s="285"/>
      <c r="H25" s="1"/>
      <c r="I25" s="1"/>
      <c r="J25" s="1"/>
      <c r="K25" s="1"/>
      <c r="L25" s="1"/>
      <c r="M25" s="1"/>
      <c r="N25" s="1"/>
    </row>
    <row r="26" spans="1:14" ht="18" x14ac:dyDescent="0.35">
      <c r="A26" s="237"/>
      <c r="B26" s="237" t="s">
        <v>35</v>
      </c>
      <c r="C26" s="237"/>
      <c r="D26" s="237"/>
      <c r="E26" s="285"/>
      <c r="F26" s="286" t="s">
        <v>29</v>
      </c>
      <c r="G26" s="285"/>
      <c r="H26" s="1"/>
      <c r="I26" s="1"/>
      <c r="J26" s="1"/>
      <c r="K26" s="1"/>
      <c r="L26" s="1"/>
      <c r="M26" s="1"/>
      <c r="N26" s="1"/>
    </row>
    <row r="27" spans="1:14" ht="18" x14ac:dyDescent="0.35">
      <c r="A27" s="237"/>
      <c r="B27" s="237"/>
      <c r="C27" s="237"/>
      <c r="D27" s="237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ht="18.75" customHeight="1" x14ac:dyDescent="0.35">
      <c r="A28" s="242" t="s">
        <v>36</v>
      </c>
      <c r="B28" s="242"/>
      <c r="C28" s="242"/>
      <c r="D28" s="242"/>
      <c r="E28" s="242"/>
      <c r="F28" s="242"/>
      <c r="G28" s="242"/>
      <c r="H28" s="242"/>
      <c r="I28" s="242"/>
      <c r="J28" s="242"/>
      <c r="K28" s="242"/>
      <c r="L28" s="242"/>
      <c r="M28" s="242"/>
      <c r="N28" s="242"/>
    </row>
    <row r="29" spans="1:14" ht="18" x14ac:dyDescent="0.35">
      <c r="A29" s="89" t="s">
        <v>111</v>
      </c>
      <c r="B29" s="289"/>
      <c r="C29" s="288"/>
      <c r="D29" s="106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ht="18" hidden="1" x14ac:dyDescent="0.35">
      <c r="A30" s="24"/>
      <c r="B30" s="120"/>
      <c r="C30" s="121"/>
      <c r="D30" s="47"/>
      <c r="E30" s="58"/>
      <c r="F30" s="59"/>
      <c r="G30" s="58"/>
      <c r="H30" s="59"/>
      <c r="I30" s="58"/>
      <c r="J30" s="59"/>
      <c r="K30" s="58"/>
      <c r="L30" s="59"/>
      <c r="M30" s="47"/>
      <c r="N30" s="62"/>
    </row>
    <row r="31" spans="1:14" ht="18" hidden="1" x14ac:dyDescent="0.35">
      <c r="A31" s="24"/>
      <c r="B31" s="120"/>
      <c r="C31" s="121"/>
      <c r="D31" s="47"/>
      <c r="E31" s="58"/>
      <c r="F31" s="59"/>
      <c r="G31" s="58"/>
      <c r="H31" s="59"/>
      <c r="I31" s="58"/>
      <c r="J31" s="59"/>
      <c r="K31" s="58"/>
      <c r="L31" s="59"/>
      <c r="M31" s="47"/>
      <c r="N31" s="62"/>
    </row>
    <row r="32" spans="1:14" ht="18" hidden="1" x14ac:dyDescent="0.35">
      <c r="A32" s="24"/>
      <c r="B32" s="120"/>
      <c r="C32" s="121"/>
      <c r="D32" s="47"/>
      <c r="E32" s="58"/>
      <c r="F32" s="59"/>
      <c r="G32" s="58"/>
      <c r="H32" s="59"/>
      <c r="I32" s="58"/>
      <c r="J32" s="59"/>
      <c r="K32" s="58"/>
      <c r="L32" s="59"/>
      <c r="M32" s="47"/>
      <c r="N32" s="60"/>
    </row>
    <row r="33" spans="1:14" s="271" customFormat="1" ht="54" x14ac:dyDescent="0.3">
      <c r="A33" s="5" t="s">
        <v>14</v>
      </c>
      <c r="B33" s="6" t="s">
        <v>15</v>
      </c>
      <c r="C33" s="6" t="s">
        <v>16</v>
      </c>
      <c r="D33" s="5" t="s">
        <v>17</v>
      </c>
      <c r="E33" s="238" t="s">
        <v>18</v>
      </c>
      <c r="F33" s="239"/>
      <c r="G33" s="238" t="s">
        <v>19</v>
      </c>
      <c r="H33" s="239"/>
      <c r="I33" s="238" t="s">
        <v>20</v>
      </c>
      <c r="J33" s="239"/>
      <c r="K33" s="238" t="s">
        <v>21</v>
      </c>
      <c r="L33" s="239"/>
      <c r="M33" s="6" t="s">
        <v>22</v>
      </c>
      <c r="N33" s="6" t="s">
        <v>23</v>
      </c>
    </row>
    <row r="34" spans="1:14" s="271" customFormat="1" ht="18" x14ac:dyDescent="0.35">
      <c r="A34" s="21">
        <v>1</v>
      </c>
      <c r="B34" s="129" t="str">
        <f>'[6]Зведена 2к 2 с'!$D$11</f>
        <v>Банашкевич Р.І.</v>
      </c>
      <c r="C34" s="74" t="s">
        <v>46</v>
      </c>
      <c r="D34" s="272">
        <f>'[6]Зведена 2к 2 с'!$AA$11*0.9</f>
        <v>75.436363636363637</v>
      </c>
      <c r="E34" s="263"/>
      <c r="F34" s="37">
        <f t="shared" ref="F34:F61" si="0">E34*0.03</f>
        <v>0</v>
      </c>
      <c r="G34" s="263"/>
      <c r="H34" s="37">
        <f t="shared" ref="H34:H43" si="1">G34*0.03</f>
        <v>0</v>
      </c>
      <c r="I34" s="263"/>
      <c r="J34" s="37">
        <f t="shared" ref="J34:J43" si="2">I34*0.02</f>
        <v>0</v>
      </c>
      <c r="K34" s="263"/>
      <c r="L34" s="37">
        <f t="shared" ref="L34:L43" si="3">K34*0.02</f>
        <v>0</v>
      </c>
      <c r="M34" s="273">
        <f t="shared" ref="M34:M61" si="4">D34+F34+H34+J34+L34</f>
        <v>75.436363636363637</v>
      </c>
      <c r="N34" s="267"/>
    </row>
    <row r="35" spans="1:14" s="271" customFormat="1" ht="18.75" customHeight="1" x14ac:dyDescent="0.35">
      <c r="A35" s="31">
        <v>2</v>
      </c>
      <c r="B35" s="21" t="str">
        <f>'[6]Зведена 2к 2 с'!$D$26</f>
        <v>Сович О.В.</v>
      </c>
      <c r="C35" s="74" t="s">
        <v>24</v>
      </c>
      <c r="D35" s="274">
        <f>'[6]Зведена 2к 2 с'!$AA$26*0.9</f>
        <v>73.554545454545462</v>
      </c>
      <c r="E35" s="263"/>
      <c r="F35" s="37">
        <f t="shared" si="0"/>
        <v>0</v>
      </c>
      <c r="G35" s="263">
        <v>20</v>
      </c>
      <c r="H35" s="37">
        <f t="shared" si="1"/>
        <v>0.6</v>
      </c>
      <c r="I35" s="263"/>
      <c r="J35" s="37">
        <f t="shared" si="2"/>
        <v>0</v>
      </c>
      <c r="K35" s="263"/>
      <c r="L35" s="37">
        <f t="shared" si="3"/>
        <v>0</v>
      </c>
      <c r="M35" s="273">
        <f t="shared" si="4"/>
        <v>74.154545454545456</v>
      </c>
      <c r="N35" s="259"/>
    </row>
    <row r="36" spans="1:14" s="271" customFormat="1" ht="18" x14ac:dyDescent="0.35">
      <c r="A36" s="9">
        <v>3</v>
      </c>
      <c r="B36" s="21" t="str">
        <f>'[6]Зведена 2к 2 с'!$D$29</f>
        <v>Якимов А.В.</v>
      </c>
      <c r="C36" s="74" t="s">
        <v>24</v>
      </c>
      <c r="D36" s="272">
        <f>'[6]Зведена 2к 2 с'!$AA$29*0.9</f>
        <v>73.22727272727272</v>
      </c>
      <c r="E36" s="263"/>
      <c r="F36" s="37">
        <f t="shared" si="0"/>
        <v>0</v>
      </c>
      <c r="G36" s="263"/>
      <c r="H36" s="37">
        <f t="shared" si="1"/>
        <v>0</v>
      </c>
      <c r="I36" s="263"/>
      <c r="J36" s="37">
        <f t="shared" si="2"/>
        <v>0</v>
      </c>
      <c r="K36" s="263"/>
      <c r="L36" s="37">
        <f t="shared" si="3"/>
        <v>0</v>
      </c>
      <c r="M36" s="273">
        <f t="shared" si="4"/>
        <v>73.22727272727272</v>
      </c>
      <c r="N36" s="259" t="s">
        <v>100</v>
      </c>
    </row>
    <row r="37" spans="1:14" s="271" customFormat="1" ht="18" x14ac:dyDescent="0.35">
      <c r="A37" s="9">
        <v>4</v>
      </c>
      <c r="B37" s="266" t="str">
        <f>'[7]Зведена 2к 2 с'!$D$15</f>
        <v>Брайцара А.Д.</v>
      </c>
      <c r="C37" s="74" t="s">
        <v>46</v>
      </c>
      <c r="D37" s="272">
        <f>'[7]Зведена 2к 2 с'!$AA$15*0.9</f>
        <v>72.327272727272728</v>
      </c>
      <c r="E37" s="263"/>
      <c r="F37" s="37">
        <f t="shared" si="0"/>
        <v>0</v>
      </c>
      <c r="G37" s="263"/>
      <c r="H37" s="37">
        <f t="shared" si="1"/>
        <v>0</v>
      </c>
      <c r="I37" s="263"/>
      <c r="J37" s="37">
        <f t="shared" si="2"/>
        <v>0</v>
      </c>
      <c r="K37" s="263"/>
      <c r="L37" s="37">
        <f t="shared" si="3"/>
        <v>0</v>
      </c>
      <c r="M37" s="273">
        <f t="shared" si="4"/>
        <v>72.327272727272728</v>
      </c>
      <c r="N37" s="259"/>
    </row>
    <row r="38" spans="1:14" s="271" customFormat="1" ht="18" x14ac:dyDescent="0.35">
      <c r="A38" s="9">
        <v>5</v>
      </c>
      <c r="B38" s="266" t="str">
        <f>'[7]Зведена 2к 2 с'!$D$25</f>
        <v>Посаженніков О.А.</v>
      </c>
      <c r="C38" s="74" t="s">
        <v>46</v>
      </c>
      <c r="D38" s="272">
        <f>'[7]Зведена 2к 2 с'!$AA$25*0.9</f>
        <v>71.836363636363629</v>
      </c>
      <c r="E38" s="263"/>
      <c r="F38" s="37">
        <f t="shared" si="0"/>
        <v>0</v>
      </c>
      <c r="G38" s="263"/>
      <c r="H38" s="37">
        <f t="shared" si="1"/>
        <v>0</v>
      </c>
      <c r="I38" s="263"/>
      <c r="J38" s="37">
        <f t="shared" si="2"/>
        <v>0</v>
      </c>
      <c r="K38" s="263"/>
      <c r="L38" s="37">
        <f t="shared" si="3"/>
        <v>0</v>
      </c>
      <c r="M38" s="273">
        <f t="shared" si="4"/>
        <v>71.836363636363629</v>
      </c>
      <c r="N38" s="259"/>
    </row>
    <row r="39" spans="1:14" s="271" customFormat="1" ht="18" x14ac:dyDescent="0.35">
      <c r="A39" s="9">
        <v>6</v>
      </c>
      <c r="B39" s="266" t="str">
        <f>'[7]Зведена 2к 2 с'!$D$21</f>
        <v>Кіракосян Р.В.</v>
      </c>
      <c r="C39" s="74" t="s">
        <v>46</v>
      </c>
      <c r="D39" s="272">
        <f>'[7]Зведена 2к 2 с'!$AA$21*0.9</f>
        <v>71.754545454545465</v>
      </c>
      <c r="E39" s="263"/>
      <c r="F39" s="37">
        <f t="shared" si="0"/>
        <v>0</v>
      </c>
      <c r="G39" s="263"/>
      <c r="H39" s="37">
        <f t="shared" si="1"/>
        <v>0</v>
      </c>
      <c r="I39" s="263"/>
      <c r="J39" s="37">
        <f t="shared" si="2"/>
        <v>0</v>
      </c>
      <c r="K39" s="263"/>
      <c r="L39" s="37">
        <f t="shared" si="3"/>
        <v>0</v>
      </c>
      <c r="M39" s="273">
        <f t="shared" si="4"/>
        <v>71.754545454545465</v>
      </c>
      <c r="N39" s="259"/>
    </row>
    <row r="40" spans="1:14" s="271" customFormat="1" ht="18" x14ac:dyDescent="0.35">
      <c r="A40" s="9">
        <v>7</v>
      </c>
      <c r="B40" s="266" t="str">
        <f>'[7]Зведена 2к 2 с'!$D$11</f>
        <v>Асєєв І.І.</v>
      </c>
      <c r="C40" s="74" t="s">
        <v>46</v>
      </c>
      <c r="D40" s="272">
        <f>'[7]Зведена 2к 2 с'!$AA$11*0.9</f>
        <v>71.100000000000009</v>
      </c>
      <c r="E40" s="263"/>
      <c r="F40" s="37">
        <f t="shared" si="0"/>
        <v>0</v>
      </c>
      <c r="G40" s="263"/>
      <c r="H40" s="37">
        <f t="shared" si="1"/>
        <v>0</v>
      </c>
      <c r="I40" s="263"/>
      <c r="J40" s="37">
        <f t="shared" si="2"/>
        <v>0</v>
      </c>
      <c r="K40" s="263"/>
      <c r="L40" s="37">
        <f t="shared" si="3"/>
        <v>0</v>
      </c>
      <c r="M40" s="273">
        <f t="shared" si="4"/>
        <v>71.100000000000009</v>
      </c>
      <c r="N40" s="259"/>
    </row>
    <row r="41" spans="1:14" s="271" customFormat="1" ht="18" x14ac:dyDescent="0.35">
      <c r="A41" s="9">
        <v>8</v>
      </c>
      <c r="B41" s="266" t="str">
        <f>'[6]Зведена 2к 2 с'!$D$28</f>
        <v>Черніченко Б.С.</v>
      </c>
      <c r="C41" s="74" t="s">
        <v>46</v>
      </c>
      <c r="D41" s="272">
        <f>'[6]Зведена 2к 2 с'!$AA$28*0.9</f>
        <v>71.018181818181816</v>
      </c>
      <c r="E41" s="263"/>
      <c r="F41" s="37">
        <f t="shared" si="0"/>
        <v>0</v>
      </c>
      <c r="G41" s="263"/>
      <c r="H41" s="37">
        <f t="shared" si="1"/>
        <v>0</v>
      </c>
      <c r="I41" s="263"/>
      <c r="J41" s="37">
        <f t="shared" si="2"/>
        <v>0</v>
      </c>
      <c r="K41" s="263"/>
      <c r="L41" s="37">
        <f t="shared" si="3"/>
        <v>0</v>
      </c>
      <c r="M41" s="273">
        <f t="shared" si="4"/>
        <v>71.018181818181816</v>
      </c>
      <c r="N41" s="259"/>
    </row>
    <row r="42" spans="1:14" s="271" customFormat="1" ht="18" x14ac:dyDescent="0.35">
      <c r="A42" s="9">
        <v>9</v>
      </c>
      <c r="B42" s="266" t="str">
        <f>'[6]Зведена 2к 2 с'!$D$15</f>
        <v>Кирилюк С.Г.</v>
      </c>
      <c r="C42" s="74" t="s">
        <v>46</v>
      </c>
      <c r="D42" s="272">
        <f>'[6]Зведена 2к 2 с'!$AA$15*0.9</f>
        <v>70.527272727272731</v>
      </c>
      <c r="E42" s="263"/>
      <c r="F42" s="37">
        <f t="shared" si="0"/>
        <v>0</v>
      </c>
      <c r="G42" s="263"/>
      <c r="H42" s="37">
        <f t="shared" si="1"/>
        <v>0</v>
      </c>
      <c r="I42" s="263"/>
      <c r="J42" s="37">
        <f t="shared" si="2"/>
        <v>0</v>
      </c>
      <c r="K42" s="263"/>
      <c r="L42" s="37">
        <f t="shared" si="3"/>
        <v>0</v>
      </c>
      <c r="M42" s="273">
        <f t="shared" si="4"/>
        <v>70.527272727272731</v>
      </c>
      <c r="N42" s="259"/>
    </row>
    <row r="43" spans="1:14" s="271" customFormat="1" ht="18" x14ac:dyDescent="0.35">
      <c r="A43" s="9">
        <v>10</v>
      </c>
      <c r="B43" s="266" t="str">
        <f>'[7]Зведена 2к 2 с'!$D$16</f>
        <v>Виходцев В.А.</v>
      </c>
      <c r="C43" s="74" t="s">
        <v>46</v>
      </c>
      <c r="D43" s="272">
        <f>'[7]Зведена 2к 2 с'!$AA$16*0.9</f>
        <v>70.527272727272731</v>
      </c>
      <c r="E43" s="263"/>
      <c r="F43" s="37">
        <f t="shared" si="0"/>
        <v>0</v>
      </c>
      <c r="G43" s="263"/>
      <c r="H43" s="37">
        <f t="shared" si="1"/>
        <v>0</v>
      </c>
      <c r="I43" s="263"/>
      <c r="J43" s="37">
        <f t="shared" si="2"/>
        <v>0</v>
      </c>
      <c r="K43" s="263"/>
      <c r="L43" s="37">
        <f t="shared" si="3"/>
        <v>0</v>
      </c>
      <c r="M43" s="273">
        <f t="shared" si="4"/>
        <v>70.527272727272731</v>
      </c>
      <c r="N43" s="259"/>
    </row>
    <row r="44" spans="1:14" s="271" customFormat="1" ht="18" x14ac:dyDescent="0.35">
      <c r="A44" s="9">
        <v>11</v>
      </c>
      <c r="B44" s="266" t="str">
        <f>'[6]Зведена 2к 2 с'!$D$22</f>
        <v>Ричак В.М.</v>
      </c>
      <c r="C44" s="74" t="s">
        <v>24</v>
      </c>
      <c r="D44" s="272">
        <f>'[6]Зведена 2к 2 с'!$AA$22*0.9</f>
        <v>70.363636363636374</v>
      </c>
      <c r="E44" s="263"/>
      <c r="F44" s="37">
        <f t="shared" si="0"/>
        <v>0</v>
      </c>
      <c r="G44" s="263"/>
      <c r="H44" s="37"/>
      <c r="I44" s="263"/>
      <c r="J44" s="37"/>
      <c r="K44" s="263"/>
      <c r="L44" s="37"/>
      <c r="M44" s="273">
        <f t="shared" si="4"/>
        <v>70.363636363636374</v>
      </c>
      <c r="N44" s="259" t="s">
        <v>102</v>
      </c>
    </row>
    <row r="45" spans="1:14" s="271" customFormat="1" ht="18" x14ac:dyDescent="0.35">
      <c r="A45" s="9">
        <v>12</v>
      </c>
      <c r="B45" s="266" t="str">
        <f>'[6]Зведена 2к 2 с'!$D$17</f>
        <v>Ковалішин М.С.</v>
      </c>
      <c r="C45" s="74" t="s">
        <v>46</v>
      </c>
      <c r="D45" s="272">
        <f>'[6]Зведена 2к 2 с'!$AA$17*0.9</f>
        <v>70.118181818181824</v>
      </c>
      <c r="E45" s="263"/>
      <c r="F45" s="37">
        <f t="shared" si="0"/>
        <v>0</v>
      </c>
      <c r="G45" s="263"/>
      <c r="H45" s="37">
        <f t="shared" ref="H45:H61" si="5">G45*0.03</f>
        <v>0</v>
      </c>
      <c r="I45" s="263"/>
      <c r="J45" s="37">
        <f t="shared" ref="J45:J61" si="6">I45*0.02</f>
        <v>0</v>
      </c>
      <c r="K45" s="263"/>
      <c r="L45" s="37">
        <f t="shared" ref="L45:L61" si="7">K45*0.02</f>
        <v>0</v>
      </c>
      <c r="M45" s="273">
        <f t="shared" si="4"/>
        <v>70.118181818181824</v>
      </c>
      <c r="N45" s="259"/>
    </row>
    <row r="46" spans="1:14" s="271" customFormat="1" ht="18" x14ac:dyDescent="0.35">
      <c r="A46" s="9">
        <v>13</v>
      </c>
      <c r="B46" s="266" t="str">
        <f>'[6]Зведена 2к 2 с'!$D$16</f>
        <v>Клязника Я.Ю.</v>
      </c>
      <c r="C46" s="74" t="s">
        <v>46</v>
      </c>
      <c r="D46" s="272">
        <f>'[6]Зведена 2к 2 с'!$AA$16*0.9</f>
        <v>69.954545454545467</v>
      </c>
      <c r="E46" s="263"/>
      <c r="F46" s="37">
        <f t="shared" si="0"/>
        <v>0</v>
      </c>
      <c r="G46" s="263"/>
      <c r="H46" s="37">
        <f t="shared" si="5"/>
        <v>0</v>
      </c>
      <c r="I46" s="263"/>
      <c r="J46" s="37">
        <f t="shared" si="6"/>
        <v>0</v>
      </c>
      <c r="K46" s="263"/>
      <c r="L46" s="37">
        <f t="shared" si="7"/>
        <v>0</v>
      </c>
      <c r="M46" s="273">
        <f t="shared" si="4"/>
        <v>69.954545454545467</v>
      </c>
      <c r="N46" s="259"/>
    </row>
    <row r="47" spans="1:14" s="271" customFormat="1" ht="18" x14ac:dyDescent="0.35">
      <c r="A47" s="9">
        <v>14</v>
      </c>
      <c r="B47" s="21" t="str">
        <f>'[6]Зведена 2к 2 с'!$D$23</f>
        <v>Рудний Р.М.</v>
      </c>
      <c r="C47" s="74" t="s">
        <v>46</v>
      </c>
      <c r="D47" s="272">
        <f>'[6]Зведена 2к 2 с'!$AA$23*0.9</f>
        <v>69.627272727272725</v>
      </c>
      <c r="E47" s="263"/>
      <c r="F47" s="37">
        <f t="shared" si="0"/>
        <v>0</v>
      </c>
      <c r="G47" s="263"/>
      <c r="H47" s="37">
        <f t="shared" si="5"/>
        <v>0</v>
      </c>
      <c r="I47" s="263"/>
      <c r="J47" s="37">
        <f t="shared" si="6"/>
        <v>0</v>
      </c>
      <c r="K47" s="263"/>
      <c r="L47" s="37">
        <f t="shared" si="7"/>
        <v>0</v>
      </c>
      <c r="M47" s="273">
        <f t="shared" si="4"/>
        <v>69.627272727272725</v>
      </c>
      <c r="N47" s="259"/>
    </row>
    <row r="48" spans="1:14" s="271" customFormat="1" ht="18" x14ac:dyDescent="0.35">
      <c r="A48" s="9">
        <v>15</v>
      </c>
      <c r="B48" s="266" t="str">
        <f>'[6]Зведена 2к 2 с'!$D$25</f>
        <v>Севастьянов Р.Ю.</v>
      </c>
      <c r="C48" s="74" t="s">
        <v>46</v>
      </c>
      <c r="D48" s="272">
        <f>'[6]Зведена 2к 2 с'!$AA$25*0.9</f>
        <v>69.218181818181819</v>
      </c>
      <c r="E48" s="263"/>
      <c r="F48" s="37">
        <f t="shared" si="0"/>
        <v>0</v>
      </c>
      <c r="G48" s="263"/>
      <c r="H48" s="37">
        <f t="shared" si="5"/>
        <v>0</v>
      </c>
      <c r="I48" s="263"/>
      <c r="J48" s="37">
        <f t="shared" si="6"/>
        <v>0</v>
      </c>
      <c r="K48" s="263"/>
      <c r="L48" s="37">
        <f t="shared" si="7"/>
        <v>0</v>
      </c>
      <c r="M48" s="273">
        <f t="shared" si="4"/>
        <v>69.218181818181819</v>
      </c>
      <c r="N48" s="259"/>
    </row>
    <row r="49" spans="1:14" s="271" customFormat="1" ht="18" x14ac:dyDescent="0.35">
      <c r="A49" s="9">
        <v>16</v>
      </c>
      <c r="B49" s="266" t="str">
        <f>'[7]Зведена 2к 2 с'!$D$29</f>
        <v>Савін М.В.</v>
      </c>
      <c r="C49" s="74" t="s">
        <v>46</v>
      </c>
      <c r="D49" s="272">
        <f>'[7]Зведена 2к 2 с'!$AA$29*0.9</f>
        <v>69.218181818181819</v>
      </c>
      <c r="E49" s="263"/>
      <c r="F49" s="37">
        <f t="shared" si="0"/>
        <v>0</v>
      </c>
      <c r="G49" s="263"/>
      <c r="H49" s="37">
        <f t="shared" si="5"/>
        <v>0</v>
      </c>
      <c r="I49" s="263"/>
      <c r="J49" s="37">
        <f t="shared" si="6"/>
        <v>0</v>
      </c>
      <c r="K49" s="263"/>
      <c r="L49" s="37">
        <f t="shared" si="7"/>
        <v>0</v>
      </c>
      <c r="M49" s="273">
        <f t="shared" si="4"/>
        <v>69.218181818181819</v>
      </c>
      <c r="N49" s="259"/>
    </row>
    <row r="50" spans="1:14" s="271" customFormat="1" ht="18" x14ac:dyDescent="0.35">
      <c r="A50" s="9">
        <v>17</v>
      </c>
      <c r="B50" s="266" t="str">
        <f>'[6]Зведена 2к 2 с'!$D$27</f>
        <v>Тимошевський С.С.</v>
      </c>
      <c r="C50" s="74" t="s">
        <v>46</v>
      </c>
      <c r="D50" s="272">
        <f>'[6]Зведена 2к 2 с'!$AA$27*0.9</f>
        <v>68.972727272727283</v>
      </c>
      <c r="E50" s="263"/>
      <c r="F50" s="37">
        <f t="shared" si="0"/>
        <v>0</v>
      </c>
      <c r="G50" s="263"/>
      <c r="H50" s="37">
        <f t="shared" si="5"/>
        <v>0</v>
      </c>
      <c r="I50" s="263"/>
      <c r="J50" s="37">
        <f t="shared" si="6"/>
        <v>0</v>
      </c>
      <c r="K50" s="263"/>
      <c r="L50" s="37">
        <f t="shared" si="7"/>
        <v>0</v>
      </c>
      <c r="M50" s="273">
        <f t="shared" si="4"/>
        <v>68.972727272727283</v>
      </c>
      <c r="N50" s="259"/>
    </row>
    <row r="51" spans="1:14" s="271" customFormat="1" ht="18" x14ac:dyDescent="0.35">
      <c r="A51" s="9">
        <v>18</v>
      </c>
      <c r="B51" s="266" t="str">
        <f>'[7]Зведена 2к 2 с'!$D$20</f>
        <v>Григор’єв Ю.Ю.</v>
      </c>
      <c r="C51" s="74" t="s">
        <v>46</v>
      </c>
      <c r="D51" s="272">
        <f>'[7]Зведена 2к 2 с'!$AA$20*0.9</f>
        <v>68.890909090909091</v>
      </c>
      <c r="E51" s="263"/>
      <c r="F51" s="37">
        <f t="shared" si="0"/>
        <v>0</v>
      </c>
      <c r="G51" s="263"/>
      <c r="H51" s="37">
        <f t="shared" si="5"/>
        <v>0</v>
      </c>
      <c r="I51" s="263"/>
      <c r="J51" s="37">
        <f t="shared" si="6"/>
        <v>0</v>
      </c>
      <c r="K51" s="263"/>
      <c r="L51" s="37">
        <f t="shared" si="7"/>
        <v>0</v>
      </c>
      <c r="M51" s="273">
        <f t="shared" si="4"/>
        <v>68.890909090909091</v>
      </c>
      <c r="N51" s="259"/>
    </row>
    <row r="52" spans="1:14" s="271" customFormat="1" ht="18" x14ac:dyDescent="0.35">
      <c r="A52" s="9">
        <v>19</v>
      </c>
      <c r="B52" s="266" t="str">
        <f>'[6]Зведена 2к 2 с'!$D$18</f>
        <v>Кривоберець І.А.</v>
      </c>
      <c r="C52" s="74" t="s">
        <v>46</v>
      </c>
      <c r="D52" s="272">
        <f>'[6]Зведена 2к 2 с'!$AA$18*0.9</f>
        <v>68.809090909090912</v>
      </c>
      <c r="E52" s="263"/>
      <c r="F52" s="37">
        <f t="shared" si="0"/>
        <v>0</v>
      </c>
      <c r="G52" s="263"/>
      <c r="H52" s="37">
        <f t="shared" si="5"/>
        <v>0</v>
      </c>
      <c r="I52" s="263"/>
      <c r="J52" s="37">
        <f t="shared" si="6"/>
        <v>0</v>
      </c>
      <c r="K52" s="263"/>
      <c r="L52" s="37">
        <f t="shared" si="7"/>
        <v>0</v>
      </c>
      <c r="M52" s="273">
        <f t="shared" si="4"/>
        <v>68.809090909090912</v>
      </c>
      <c r="N52" s="259"/>
    </row>
    <row r="53" spans="1:14" s="271" customFormat="1" ht="18" x14ac:dyDescent="0.35">
      <c r="A53" s="9">
        <v>20</v>
      </c>
      <c r="B53" s="266" t="str">
        <f>'[7]Зведена 2к 2 с'!$D$13</f>
        <v>Бойчук А.О.</v>
      </c>
      <c r="C53" s="74" t="s">
        <v>24</v>
      </c>
      <c r="D53" s="272">
        <f>'[7]Зведена 2к 2 с'!$AA$13*0.9</f>
        <v>68.481818181818184</v>
      </c>
      <c r="E53" s="263"/>
      <c r="F53" s="37">
        <f t="shared" si="0"/>
        <v>0</v>
      </c>
      <c r="G53" s="263"/>
      <c r="H53" s="37">
        <f t="shared" si="5"/>
        <v>0</v>
      </c>
      <c r="I53" s="263"/>
      <c r="J53" s="37">
        <f t="shared" si="6"/>
        <v>0</v>
      </c>
      <c r="K53" s="263"/>
      <c r="L53" s="37">
        <f t="shared" si="7"/>
        <v>0</v>
      </c>
      <c r="M53" s="273">
        <f t="shared" si="4"/>
        <v>68.481818181818184</v>
      </c>
      <c r="N53" s="259" t="s">
        <v>100</v>
      </c>
    </row>
    <row r="54" spans="1:14" s="271" customFormat="1" ht="18" x14ac:dyDescent="0.35">
      <c r="A54" s="9">
        <v>21</v>
      </c>
      <c r="B54" s="266" t="str">
        <f>'[6]Зведена 2к 2 с'!$D$13</f>
        <v>Голін Д.О.</v>
      </c>
      <c r="C54" s="74" t="s">
        <v>46</v>
      </c>
      <c r="D54" s="272">
        <f>'[6]Зведена 2к 2 с'!$AA$13*0.9</f>
        <v>68.400000000000006</v>
      </c>
      <c r="E54" s="263"/>
      <c r="F54" s="37">
        <f t="shared" si="0"/>
        <v>0</v>
      </c>
      <c r="G54" s="263"/>
      <c r="H54" s="37">
        <f t="shared" si="5"/>
        <v>0</v>
      </c>
      <c r="I54" s="263"/>
      <c r="J54" s="37">
        <f t="shared" si="6"/>
        <v>0</v>
      </c>
      <c r="K54" s="263"/>
      <c r="L54" s="37">
        <f t="shared" si="7"/>
        <v>0</v>
      </c>
      <c r="M54" s="273">
        <f t="shared" si="4"/>
        <v>68.400000000000006</v>
      </c>
      <c r="N54" s="259"/>
    </row>
    <row r="55" spans="1:14" s="271" customFormat="1" ht="18" x14ac:dyDescent="0.35">
      <c r="A55" s="9">
        <v>22</v>
      </c>
      <c r="B55" s="266" t="str">
        <f>'[7]Зведена 2к 2 с'!$D$28</f>
        <v>Руденко Д.С.</v>
      </c>
      <c r="C55" s="74" t="s">
        <v>46</v>
      </c>
      <c r="D55" s="272">
        <f>'[7]Зведена 2к 2 с'!$AA$28*0.9</f>
        <v>68.318181818181813</v>
      </c>
      <c r="E55" s="263"/>
      <c r="F55" s="37">
        <f t="shared" si="0"/>
        <v>0</v>
      </c>
      <c r="G55" s="263"/>
      <c r="H55" s="37">
        <f t="shared" si="5"/>
        <v>0</v>
      </c>
      <c r="I55" s="263"/>
      <c r="J55" s="37">
        <f t="shared" si="6"/>
        <v>0</v>
      </c>
      <c r="K55" s="263"/>
      <c r="L55" s="37">
        <f t="shared" si="7"/>
        <v>0</v>
      </c>
      <c r="M55" s="273">
        <f t="shared" si="4"/>
        <v>68.318181818181813</v>
      </c>
      <c r="N55" s="259"/>
    </row>
    <row r="56" spans="1:14" s="271" customFormat="1" ht="18" x14ac:dyDescent="0.35">
      <c r="A56" s="9">
        <v>23</v>
      </c>
      <c r="B56" s="266" t="str">
        <f>'[6]Зведена 2к 2 с'!$D$12</f>
        <v>Гладкий А.Р.</v>
      </c>
      <c r="C56" s="74" t="s">
        <v>46</v>
      </c>
      <c r="D56" s="272">
        <f>'[6]Зведена 2к 2 с'!$AA$12*0.9</f>
        <v>68.072727272727278</v>
      </c>
      <c r="E56" s="263"/>
      <c r="F56" s="37">
        <f t="shared" si="0"/>
        <v>0</v>
      </c>
      <c r="G56" s="263"/>
      <c r="H56" s="37">
        <f t="shared" si="5"/>
        <v>0</v>
      </c>
      <c r="I56" s="263"/>
      <c r="J56" s="37">
        <f t="shared" si="6"/>
        <v>0</v>
      </c>
      <c r="K56" s="263"/>
      <c r="L56" s="37">
        <f t="shared" si="7"/>
        <v>0</v>
      </c>
      <c r="M56" s="273">
        <f t="shared" si="4"/>
        <v>68.072727272727278</v>
      </c>
      <c r="N56" s="259"/>
    </row>
    <row r="57" spans="1:14" s="271" customFormat="1" ht="18" x14ac:dyDescent="0.35">
      <c r="A57" s="9">
        <v>24</v>
      </c>
      <c r="B57" s="266" t="str">
        <f>'[7]Зведена 2к 2 с'!$D$17</f>
        <v>Гапєєв М.В.</v>
      </c>
      <c r="C57" s="74" t="s">
        <v>46</v>
      </c>
      <c r="D57" s="272">
        <f>'[7]Зведена 2к 2 с'!$AA$17*0.9</f>
        <v>67.581818181818193</v>
      </c>
      <c r="E57" s="263"/>
      <c r="F57" s="37">
        <f t="shared" si="0"/>
        <v>0</v>
      </c>
      <c r="G57" s="263"/>
      <c r="H57" s="37">
        <f t="shared" si="5"/>
        <v>0</v>
      </c>
      <c r="I57" s="263"/>
      <c r="J57" s="37">
        <f t="shared" si="6"/>
        <v>0</v>
      </c>
      <c r="K57" s="263"/>
      <c r="L57" s="37">
        <f t="shared" si="7"/>
        <v>0</v>
      </c>
      <c r="M57" s="273">
        <f t="shared" si="4"/>
        <v>67.581818181818193</v>
      </c>
      <c r="N57" s="259"/>
    </row>
    <row r="58" spans="1:14" s="271" customFormat="1" ht="18" x14ac:dyDescent="0.35">
      <c r="A58" s="9">
        <v>25</v>
      </c>
      <c r="B58" s="266" t="str">
        <f>'[7]Зведена 2к 2 с'!$D$12</f>
        <v>Берсенєв Д.С.</v>
      </c>
      <c r="C58" s="74" t="s">
        <v>24</v>
      </c>
      <c r="D58" s="272">
        <f>'[7]Зведена 2к 2 с'!$AA$12*0.9</f>
        <v>67.5</v>
      </c>
      <c r="E58" s="263"/>
      <c r="F58" s="37">
        <f t="shared" si="0"/>
        <v>0</v>
      </c>
      <c r="G58" s="263"/>
      <c r="H58" s="37">
        <f t="shared" si="5"/>
        <v>0</v>
      </c>
      <c r="I58" s="263"/>
      <c r="J58" s="37">
        <f t="shared" si="6"/>
        <v>0</v>
      </c>
      <c r="K58" s="263"/>
      <c r="L58" s="37">
        <f t="shared" si="7"/>
        <v>0</v>
      </c>
      <c r="M58" s="273">
        <f t="shared" si="4"/>
        <v>67.5</v>
      </c>
      <c r="N58" s="259"/>
    </row>
    <row r="59" spans="1:14" s="271" customFormat="1" ht="18" x14ac:dyDescent="0.35">
      <c r="A59" s="9">
        <v>26</v>
      </c>
      <c r="B59" s="266" t="str">
        <f>'[7]Зведена 2к 2 с'!$D$23</f>
        <v>Корольов Ю.С.</v>
      </c>
      <c r="C59" s="74" t="s">
        <v>46</v>
      </c>
      <c r="D59" s="272">
        <f>'[7]Зведена 2к 2 с'!$AA$23*0.9</f>
        <v>67.5</v>
      </c>
      <c r="E59" s="263"/>
      <c r="F59" s="37">
        <f t="shared" si="0"/>
        <v>0</v>
      </c>
      <c r="G59" s="263"/>
      <c r="H59" s="37">
        <f t="shared" si="5"/>
        <v>0</v>
      </c>
      <c r="I59" s="263"/>
      <c r="J59" s="37">
        <f t="shared" si="6"/>
        <v>0</v>
      </c>
      <c r="K59" s="263"/>
      <c r="L59" s="37">
        <f t="shared" si="7"/>
        <v>0</v>
      </c>
      <c r="M59" s="273">
        <f t="shared" si="4"/>
        <v>67.5</v>
      </c>
      <c r="N59" s="259"/>
    </row>
    <row r="60" spans="1:14" s="271" customFormat="1" ht="18" x14ac:dyDescent="0.35">
      <c r="A60" s="9">
        <v>27</v>
      </c>
      <c r="B60" s="266" t="str">
        <f>'[7]Зведена 2к 2 с'!$D$19</f>
        <v>Горбунов К.О.</v>
      </c>
      <c r="C60" s="74" t="s">
        <v>46</v>
      </c>
      <c r="D60" s="272">
        <f>'[7]Зведена 2к 2 с'!$AA$19*0.9</f>
        <v>67.418181818181822</v>
      </c>
      <c r="E60" s="263"/>
      <c r="F60" s="37">
        <f t="shared" si="0"/>
        <v>0</v>
      </c>
      <c r="G60" s="263"/>
      <c r="H60" s="37">
        <f t="shared" si="5"/>
        <v>0</v>
      </c>
      <c r="I60" s="263"/>
      <c r="J60" s="37">
        <f t="shared" si="6"/>
        <v>0</v>
      </c>
      <c r="K60" s="263"/>
      <c r="L60" s="37">
        <f t="shared" si="7"/>
        <v>0</v>
      </c>
      <c r="M60" s="273">
        <f t="shared" si="4"/>
        <v>67.418181818181822</v>
      </c>
      <c r="N60" s="259"/>
    </row>
    <row r="61" spans="1:14" s="271" customFormat="1" ht="18" x14ac:dyDescent="0.35">
      <c r="A61" s="9">
        <v>28</v>
      </c>
      <c r="B61" s="266" t="str">
        <f>'[7]Зведена 2к 2 с'!$D$14</f>
        <v>Бородавка В..</v>
      </c>
      <c r="C61" s="74" t="s">
        <v>46</v>
      </c>
      <c r="D61" s="272">
        <f>'[7]Зведена 2к 2 с'!$AA$14*0.9</f>
        <v>67.336363636363629</v>
      </c>
      <c r="E61" s="263"/>
      <c r="F61" s="37">
        <f t="shared" si="0"/>
        <v>0</v>
      </c>
      <c r="G61" s="263"/>
      <c r="H61" s="37">
        <f t="shared" si="5"/>
        <v>0</v>
      </c>
      <c r="I61" s="263"/>
      <c r="J61" s="37">
        <f t="shared" si="6"/>
        <v>0</v>
      </c>
      <c r="K61" s="263"/>
      <c r="L61" s="37">
        <f t="shared" si="7"/>
        <v>0</v>
      </c>
      <c r="M61" s="273">
        <f t="shared" si="4"/>
        <v>67.336363636363629</v>
      </c>
      <c r="N61" s="259"/>
    </row>
    <row r="62" spans="1:14" s="271" customFormat="1" ht="18" hidden="1" x14ac:dyDescent="0.35">
      <c r="A62" s="9"/>
      <c r="B62" s="213"/>
      <c r="C62" s="74"/>
      <c r="D62" s="272"/>
      <c r="E62" s="263"/>
      <c r="F62" s="37">
        <f t="shared" ref="F62:F166" si="8">E62*0.03</f>
        <v>0</v>
      </c>
      <c r="G62" s="263"/>
      <c r="H62" s="37"/>
      <c r="I62" s="263"/>
      <c r="J62" s="37"/>
      <c r="K62" s="263"/>
      <c r="L62" s="37"/>
      <c r="M62" s="273"/>
      <c r="N62" s="259"/>
    </row>
    <row r="63" spans="1:14" s="271" customFormat="1" ht="18" hidden="1" x14ac:dyDescent="0.35">
      <c r="A63" s="9"/>
      <c r="B63" s="213"/>
      <c r="C63" s="74"/>
      <c r="D63" s="272"/>
      <c r="E63" s="263"/>
      <c r="F63" s="37">
        <f t="shared" si="8"/>
        <v>0</v>
      </c>
      <c r="G63" s="263"/>
      <c r="H63" s="37"/>
      <c r="I63" s="263"/>
      <c r="J63" s="37"/>
      <c r="K63" s="263"/>
      <c r="L63" s="37"/>
      <c r="M63" s="273"/>
      <c r="N63" s="259"/>
    </row>
    <row r="64" spans="1:14" s="271" customFormat="1" ht="18" hidden="1" x14ac:dyDescent="0.35">
      <c r="A64" s="9"/>
      <c r="B64" s="213"/>
      <c r="C64" s="74"/>
      <c r="D64" s="272"/>
      <c r="E64" s="263"/>
      <c r="F64" s="37">
        <f t="shared" si="8"/>
        <v>0</v>
      </c>
      <c r="G64" s="263"/>
      <c r="H64" s="37"/>
      <c r="I64" s="263"/>
      <c r="J64" s="37"/>
      <c r="K64" s="263"/>
      <c r="L64" s="37"/>
      <c r="M64" s="273"/>
      <c r="N64" s="259"/>
    </row>
    <row r="65" spans="1:14" s="271" customFormat="1" ht="18" hidden="1" x14ac:dyDescent="0.35">
      <c r="A65" s="9"/>
      <c r="B65" s="213"/>
      <c r="C65" s="74"/>
      <c r="D65" s="272"/>
      <c r="E65" s="263"/>
      <c r="F65" s="37">
        <f t="shared" si="8"/>
        <v>0</v>
      </c>
      <c r="G65" s="263"/>
      <c r="H65" s="37"/>
      <c r="I65" s="263"/>
      <c r="J65" s="37"/>
      <c r="K65" s="263"/>
      <c r="L65" s="37"/>
      <c r="M65" s="273"/>
      <c r="N65" s="259"/>
    </row>
    <row r="66" spans="1:14" s="271" customFormat="1" ht="18" hidden="1" x14ac:dyDescent="0.35">
      <c r="A66" s="9"/>
      <c r="B66" s="213"/>
      <c r="C66" s="74"/>
      <c r="D66" s="272"/>
      <c r="E66" s="263"/>
      <c r="F66" s="37">
        <f t="shared" si="8"/>
        <v>0</v>
      </c>
      <c r="G66" s="263"/>
      <c r="H66" s="37"/>
      <c r="I66" s="263"/>
      <c r="J66" s="37"/>
      <c r="K66" s="263"/>
      <c r="L66" s="37"/>
      <c r="M66" s="273"/>
      <c r="N66" s="259"/>
    </row>
    <row r="67" spans="1:14" s="271" customFormat="1" ht="18" hidden="1" x14ac:dyDescent="0.35">
      <c r="A67" s="9"/>
      <c r="B67" s="213"/>
      <c r="C67" s="74"/>
      <c r="D67" s="272"/>
      <c r="E67" s="263"/>
      <c r="F67" s="37">
        <f t="shared" si="8"/>
        <v>0</v>
      </c>
      <c r="G67" s="263"/>
      <c r="H67" s="37"/>
      <c r="I67" s="263"/>
      <c r="J67" s="37"/>
      <c r="K67" s="263"/>
      <c r="L67" s="37"/>
      <c r="M67" s="273"/>
      <c r="N67" s="259"/>
    </row>
    <row r="68" spans="1:14" s="271" customFormat="1" ht="18" hidden="1" x14ac:dyDescent="0.35">
      <c r="A68" s="9"/>
      <c r="B68" s="213"/>
      <c r="C68" s="74"/>
      <c r="D68" s="272"/>
      <c r="E68" s="263"/>
      <c r="F68" s="37">
        <f t="shared" si="8"/>
        <v>0</v>
      </c>
      <c r="G68" s="263"/>
      <c r="H68" s="37"/>
      <c r="I68" s="263"/>
      <c r="J68" s="37"/>
      <c r="K68" s="263"/>
      <c r="L68" s="37"/>
      <c r="M68" s="273"/>
      <c r="N68" s="259"/>
    </row>
    <row r="69" spans="1:14" s="271" customFormat="1" ht="18" hidden="1" x14ac:dyDescent="0.35">
      <c r="A69" s="9"/>
      <c r="B69" s="213"/>
      <c r="C69" s="74"/>
      <c r="D69" s="272"/>
      <c r="E69" s="263"/>
      <c r="F69" s="37">
        <f t="shared" si="8"/>
        <v>0</v>
      </c>
      <c r="G69" s="263"/>
      <c r="H69" s="37"/>
      <c r="I69" s="263"/>
      <c r="J69" s="37"/>
      <c r="K69" s="263"/>
      <c r="L69" s="37"/>
      <c r="M69" s="273"/>
      <c r="N69" s="259"/>
    </row>
    <row r="70" spans="1:14" s="271" customFormat="1" ht="18" hidden="1" x14ac:dyDescent="0.35">
      <c r="A70" s="9"/>
      <c r="B70" s="213"/>
      <c r="C70" s="74"/>
      <c r="D70" s="272"/>
      <c r="E70" s="263"/>
      <c r="F70" s="37">
        <f t="shared" si="8"/>
        <v>0</v>
      </c>
      <c r="G70" s="263"/>
      <c r="H70" s="37"/>
      <c r="I70" s="263"/>
      <c r="J70" s="37"/>
      <c r="K70" s="263"/>
      <c r="L70" s="37"/>
      <c r="M70" s="273"/>
      <c r="N70" s="259"/>
    </row>
    <row r="71" spans="1:14" s="271" customFormat="1" ht="18" hidden="1" x14ac:dyDescent="0.35">
      <c r="A71" s="9"/>
      <c r="B71" s="213"/>
      <c r="C71" s="74"/>
      <c r="D71" s="272"/>
      <c r="E71" s="263"/>
      <c r="F71" s="37">
        <f t="shared" si="8"/>
        <v>0</v>
      </c>
      <c r="G71" s="263"/>
      <c r="H71" s="37"/>
      <c r="I71" s="263"/>
      <c r="J71" s="37"/>
      <c r="K71" s="263"/>
      <c r="L71" s="37"/>
      <c r="M71" s="273"/>
      <c r="N71" s="259"/>
    </row>
    <row r="72" spans="1:14" s="271" customFormat="1" ht="18" hidden="1" x14ac:dyDescent="0.35">
      <c r="A72" s="9"/>
      <c r="B72" s="213"/>
      <c r="C72" s="74"/>
      <c r="D72" s="272"/>
      <c r="E72" s="263"/>
      <c r="F72" s="37">
        <f t="shared" si="8"/>
        <v>0</v>
      </c>
      <c r="G72" s="263"/>
      <c r="H72" s="37"/>
      <c r="I72" s="263"/>
      <c r="J72" s="37"/>
      <c r="K72" s="263"/>
      <c r="L72" s="37"/>
      <c r="M72" s="273"/>
      <c r="N72" s="259"/>
    </row>
    <row r="73" spans="1:14" s="271" customFormat="1" ht="18" hidden="1" x14ac:dyDescent="0.35">
      <c r="A73" s="9"/>
      <c r="B73" s="213"/>
      <c r="C73" s="74"/>
      <c r="D73" s="272"/>
      <c r="E73" s="263"/>
      <c r="F73" s="37">
        <f t="shared" si="8"/>
        <v>0</v>
      </c>
      <c r="G73" s="263"/>
      <c r="H73" s="37"/>
      <c r="I73" s="263"/>
      <c r="J73" s="37"/>
      <c r="K73" s="263"/>
      <c r="L73" s="37"/>
      <c r="M73" s="273"/>
      <c r="N73" s="259"/>
    </row>
    <row r="74" spans="1:14" s="271" customFormat="1" ht="18" hidden="1" x14ac:dyDescent="0.35">
      <c r="A74" s="9"/>
      <c r="B74" s="213"/>
      <c r="C74" s="74"/>
      <c r="D74" s="272"/>
      <c r="E74" s="263"/>
      <c r="F74" s="37">
        <f t="shared" si="8"/>
        <v>0</v>
      </c>
      <c r="G74" s="263"/>
      <c r="H74" s="37"/>
      <c r="I74" s="263"/>
      <c r="J74" s="37"/>
      <c r="K74" s="263"/>
      <c r="L74" s="37"/>
      <c r="M74" s="273"/>
      <c r="N74" s="259"/>
    </row>
    <row r="75" spans="1:14" s="271" customFormat="1" ht="18" hidden="1" x14ac:dyDescent="0.35">
      <c r="A75" s="9"/>
      <c r="B75" s="213"/>
      <c r="C75" s="74"/>
      <c r="D75" s="272"/>
      <c r="E75" s="263"/>
      <c r="F75" s="37">
        <f t="shared" si="8"/>
        <v>0</v>
      </c>
      <c r="G75" s="263"/>
      <c r="H75" s="37"/>
      <c r="I75" s="263"/>
      <c r="J75" s="37"/>
      <c r="K75" s="263"/>
      <c r="L75" s="37"/>
      <c r="M75" s="273"/>
      <c r="N75" s="259"/>
    </row>
    <row r="76" spans="1:14" s="271" customFormat="1" ht="18" hidden="1" x14ac:dyDescent="0.35">
      <c r="A76" s="9"/>
      <c r="B76" s="213"/>
      <c r="C76" s="74"/>
      <c r="D76" s="272"/>
      <c r="E76" s="263"/>
      <c r="F76" s="37">
        <f t="shared" si="8"/>
        <v>0</v>
      </c>
      <c r="G76" s="263"/>
      <c r="H76" s="37"/>
      <c r="I76" s="263"/>
      <c r="J76" s="37"/>
      <c r="K76" s="263"/>
      <c r="L76" s="37"/>
      <c r="M76" s="273"/>
      <c r="N76" s="259"/>
    </row>
    <row r="77" spans="1:14" s="271" customFormat="1" ht="18" hidden="1" x14ac:dyDescent="0.35">
      <c r="A77" s="9"/>
      <c r="B77" s="213"/>
      <c r="C77" s="74"/>
      <c r="D77" s="272"/>
      <c r="E77" s="263"/>
      <c r="F77" s="37">
        <f t="shared" si="8"/>
        <v>0</v>
      </c>
      <c r="G77" s="263"/>
      <c r="H77" s="37"/>
      <c r="I77" s="263"/>
      <c r="J77" s="37"/>
      <c r="K77" s="263"/>
      <c r="L77" s="37"/>
      <c r="M77" s="273"/>
      <c r="N77" s="259"/>
    </row>
    <row r="78" spans="1:14" s="271" customFormat="1" ht="18" hidden="1" x14ac:dyDescent="0.35">
      <c r="A78" s="9"/>
      <c r="B78" s="213"/>
      <c r="C78" s="74"/>
      <c r="D78" s="272"/>
      <c r="E78" s="263"/>
      <c r="F78" s="37">
        <f t="shared" si="8"/>
        <v>0</v>
      </c>
      <c r="G78" s="263"/>
      <c r="H78" s="37"/>
      <c r="I78" s="263"/>
      <c r="J78" s="37"/>
      <c r="K78" s="263"/>
      <c r="L78" s="37"/>
      <c r="M78" s="273"/>
      <c r="N78" s="259"/>
    </row>
    <row r="79" spans="1:14" s="271" customFormat="1" ht="18" hidden="1" x14ac:dyDescent="0.35">
      <c r="A79" s="9"/>
      <c r="B79" s="213"/>
      <c r="C79" s="74"/>
      <c r="D79" s="272"/>
      <c r="E79" s="263"/>
      <c r="F79" s="37">
        <f t="shared" si="8"/>
        <v>0</v>
      </c>
      <c r="G79" s="263"/>
      <c r="H79" s="37"/>
      <c r="I79" s="263"/>
      <c r="J79" s="37"/>
      <c r="K79" s="263"/>
      <c r="L79" s="37"/>
      <c r="M79" s="273"/>
      <c r="N79" s="259"/>
    </row>
    <row r="80" spans="1:14" s="271" customFormat="1" ht="18" hidden="1" x14ac:dyDescent="0.35">
      <c r="A80" s="9"/>
      <c r="B80" s="213"/>
      <c r="C80" s="74"/>
      <c r="D80" s="272"/>
      <c r="E80" s="263"/>
      <c r="F80" s="37">
        <f t="shared" si="8"/>
        <v>0</v>
      </c>
      <c r="G80" s="263"/>
      <c r="H80" s="37"/>
      <c r="I80" s="263"/>
      <c r="J80" s="37"/>
      <c r="K80" s="263"/>
      <c r="L80" s="37"/>
      <c r="M80" s="273"/>
      <c r="N80" s="259"/>
    </row>
    <row r="81" spans="1:14" s="271" customFormat="1" ht="18" hidden="1" x14ac:dyDescent="0.35">
      <c r="A81" s="9"/>
      <c r="B81" s="213"/>
      <c r="C81" s="74"/>
      <c r="D81" s="272"/>
      <c r="E81" s="263"/>
      <c r="F81" s="37">
        <f t="shared" si="8"/>
        <v>0</v>
      </c>
      <c r="G81" s="263"/>
      <c r="H81" s="37"/>
      <c r="I81" s="263"/>
      <c r="J81" s="37"/>
      <c r="K81" s="263"/>
      <c r="L81" s="37"/>
      <c r="M81" s="273"/>
      <c r="N81" s="259"/>
    </row>
    <row r="82" spans="1:14" s="271" customFormat="1" ht="18" hidden="1" x14ac:dyDescent="0.35">
      <c r="A82" s="9"/>
      <c r="B82" s="213"/>
      <c r="C82" s="74"/>
      <c r="D82" s="272"/>
      <c r="E82" s="263"/>
      <c r="F82" s="37">
        <f t="shared" si="8"/>
        <v>0</v>
      </c>
      <c r="G82" s="263"/>
      <c r="H82" s="37"/>
      <c r="I82" s="263"/>
      <c r="J82" s="37"/>
      <c r="K82" s="263"/>
      <c r="L82" s="37"/>
      <c r="M82" s="273"/>
      <c r="N82" s="259"/>
    </row>
    <row r="83" spans="1:14" s="271" customFormat="1" ht="18" hidden="1" x14ac:dyDescent="0.35">
      <c r="A83" s="9"/>
      <c r="B83" s="213"/>
      <c r="C83" s="74"/>
      <c r="D83" s="272"/>
      <c r="E83" s="263"/>
      <c r="F83" s="37">
        <f t="shared" si="8"/>
        <v>0</v>
      </c>
      <c r="G83" s="263"/>
      <c r="H83" s="37"/>
      <c r="I83" s="263"/>
      <c r="J83" s="37"/>
      <c r="K83" s="263"/>
      <c r="L83" s="37"/>
      <c r="M83" s="273"/>
      <c r="N83" s="259"/>
    </row>
    <row r="84" spans="1:14" s="271" customFormat="1" ht="18" hidden="1" x14ac:dyDescent="0.35">
      <c r="A84" s="9"/>
      <c r="B84" s="213"/>
      <c r="C84" s="74"/>
      <c r="D84" s="272"/>
      <c r="E84" s="263"/>
      <c r="F84" s="37">
        <f t="shared" si="8"/>
        <v>0</v>
      </c>
      <c r="G84" s="263"/>
      <c r="H84" s="37"/>
      <c r="I84" s="263"/>
      <c r="J84" s="37"/>
      <c r="K84" s="263"/>
      <c r="L84" s="37"/>
      <c r="M84" s="273"/>
      <c r="N84" s="259"/>
    </row>
    <row r="85" spans="1:14" s="271" customFormat="1" ht="18" hidden="1" x14ac:dyDescent="0.35">
      <c r="A85" s="9"/>
      <c r="B85" s="213"/>
      <c r="C85" s="74"/>
      <c r="D85" s="272"/>
      <c r="E85" s="263"/>
      <c r="F85" s="37">
        <f t="shared" si="8"/>
        <v>0</v>
      </c>
      <c r="G85" s="263"/>
      <c r="H85" s="37"/>
      <c r="I85" s="263"/>
      <c r="J85" s="37"/>
      <c r="K85" s="263"/>
      <c r="L85" s="37"/>
      <c r="M85" s="273"/>
      <c r="N85" s="259"/>
    </row>
    <row r="86" spans="1:14" s="271" customFormat="1" ht="18" hidden="1" x14ac:dyDescent="0.35">
      <c r="A86" s="9"/>
      <c r="B86" s="213"/>
      <c r="C86" s="74"/>
      <c r="D86" s="272"/>
      <c r="E86" s="263"/>
      <c r="F86" s="37">
        <f t="shared" si="8"/>
        <v>0</v>
      </c>
      <c r="G86" s="263"/>
      <c r="H86" s="37"/>
      <c r="I86" s="263"/>
      <c r="J86" s="37"/>
      <c r="K86" s="263"/>
      <c r="L86" s="37"/>
      <c r="M86" s="273"/>
      <c r="N86" s="259"/>
    </row>
    <row r="87" spans="1:14" s="271" customFormat="1" ht="18" hidden="1" x14ac:dyDescent="0.35">
      <c r="A87" s="9"/>
      <c r="B87" s="213"/>
      <c r="C87" s="74"/>
      <c r="D87" s="272"/>
      <c r="E87" s="263"/>
      <c r="F87" s="37">
        <f t="shared" si="8"/>
        <v>0</v>
      </c>
      <c r="G87" s="263"/>
      <c r="H87" s="37"/>
      <c r="I87" s="263"/>
      <c r="J87" s="37"/>
      <c r="K87" s="263"/>
      <c r="L87" s="37"/>
      <c r="M87" s="273"/>
      <c r="N87" s="259"/>
    </row>
    <row r="88" spans="1:14" s="271" customFormat="1" ht="18" hidden="1" x14ac:dyDescent="0.35">
      <c r="A88" s="9"/>
      <c r="B88" s="213"/>
      <c r="C88" s="74"/>
      <c r="D88" s="272"/>
      <c r="E88" s="263"/>
      <c r="F88" s="37">
        <f t="shared" si="8"/>
        <v>0</v>
      </c>
      <c r="G88" s="263"/>
      <c r="H88" s="37"/>
      <c r="I88" s="263"/>
      <c r="J88" s="37"/>
      <c r="K88" s="263"/>
      <c r="L88" s="37"/>
      <c r="M88" s="273"/>
      <c r="N88" s="259"/>
    </row>
    <row r="89" spans="1:14" s="271" customFormat="1" ht="18" hidden="1" x14ac:dyDescent="0.35">
      <c r="A89" s="9"/>
      <c r="B89" s="213"/>
      <c r="C89" s="74"/>
      <c r="D89" s="272"/>
      <c r="E89" s="263"/>
      <c r="F89" s="37">
        <f t="shared" si="8"/>
        <v>0</v>
      </c>
      <c r="G89" s="263"/>
      <c r="H89" s="37"/>
      <c r="I89" s="263"/>
      <c r="J89" s="37"/>
      <c r="K89" s="263"/>
      <c r="L89" s="37"/>
      <c r="M89" s="273"/>
      <c r="N89" s="259"/>
    </row>
    <row r="90" spans="1:14" s="271" customFormat="1" ht="18" hidden="1" x14ac:dyDescent="0.35">
      <c r="A90" s="9"/>
      <c r="B90" s="213"/>
      <c r="C90" s="74"/>
      <c r="D90" s="272"/>
      <c r="E90" s="263"/>
      <c r="F90" s="37">
        <f t="shared" si="8"/>
        <v>0</v>
      </c>
      <c r="G90" s="263"/>
      <c r="H90" s="37"/>
      <c r="I90" s="263"/>
      <c r="J90" s="37"/>
      <c r="K90" s="263"/>
      <c r="L90" s="37"/>
      <c r="M90" s="273"/>
      <c r="N90" s="259"/>
    </row>
    <row r="91" spans="1:14" s="271" customFormat="1" ht="18" hidden="1" x14ac:dyDescent="0.35">
      <c r="A91" s="9"/>
      <c r="B91" s="213"/>
      <c r="C91" s="74"/>
      <c r="D91" s="272"/>
      <c r="E91" s="263"/>
      <c r="F91" s="37">
        <f t="shared" si="8"/>
        <v>0</v>
      </c>
      <c r="G91" s="263"/>
      <c r="H91" s="37"/>
      <c r="I91" s="263"/>
      <c r="J91" s="37"/>
      <c r="K91" s="263"/>
      <c r="L91" s="37"/>
      <c r="M91" s="273"/>
      <c r="N91" s="259"/>
    </row>
    <row r="92" spans="1:14" s="271" customFormat="1" ht="18" hidden="1" x14ac:dyDescent="0.35">
      <c r="A92" s="9"/>
      <c r="B92" s="213"/>
      <c r="C92" s="74"/>
      <c r="D92" s="272"/>
      <c r="E92" s="263"/>
      <c r="F92" s="37">
        <f t="shared" si="8"/>
        <v>0</v>
      </c>
      <c r="G92" s="263"/>
      <c r="H92" s="37"/>
      <c r="I92" s="263"/>
      <c r="J92" s="37"/>
      <c r="K92" s="263"/>
      <c r="L92" s="37"/>
      <c r="M92" s="273"/>
      <c r="N92" s="259"/>
    </row>
    <row r="93" spans="1:14" s="271" customFormat="1" ht="18" hidden="1" x14ac:dyDescent="0.35">
      <c r="A93" s="9"/>
      <c r="B93" s="213"/>
      <c r="C93" s="74"/>
      <c r="D93" s="272"/>
      <c r="E93" s="263"/>
      <c r="F93" s="37">
        <f t="shared" si="8"/>
        <v>0</v>
      </c>
      <c r="G93" s="263"/>
      <c r="H93" s="37"/>
      <c r="I93" s="263"/>
      <c r="J93" s="37"/>
      <c r="K93" s="263"/>
      <c r="L93" s="37"/>
      <c r="M93" s="273"/>
      <c r="N93" s="259"/>
    </row>
    <row r="94" spans="1:14" s="271" customFormat="1" ht="18" hidden="1" x14ac:dyDescent="0.35">
      <c r="A94" s="9"/>
      <c r="B94" s="213"/>
      <c r="C94" s="74"/>
      <c r="D94" s="272"/>
      <c r="E94" s="263"/>
      <c r="F94" s="37">
        <f t="shared" si="8"/>
        <v>0</v>
      </c>
      <c r="G94" s="263"/>
      <c r="H94" s="37"/>
      <c r="I94" s="263"/>
      <c r="J94" s="37"/>
      <c r="K94" s="263"/>
      <c r="L94" s="37"/>
      <c r="M94" s="273"/>
      <c r="N94" s="259"/>
    </row>
    <row r="95" spans="1:14" s="271" customFormat="1" ht="18" hidden="1" x14ac:dyDescent="0.35">
      <c r="A95" s="9"/>
      <c r="B95" s="213"/>
      <c r="C95" s="74"/>
      <c r="D95" s="272"/>
      <c r="E95" s="263"/>
      <c r="F95" s="37">
        <f t="shared" si="8"/>
        <v>0</v>
      </c>
      <c r="G95" s="263"/>
      <c r="H95" s="37"/>
      <c r="I95" s="263"/>
      <c r="J95" s="37"/>
      <c r="K95" s="263"/>
      <c r="L95" s="37"/>
      <c r="M95" s="273"/>
      <c r="N95" s="259"/>
    </row>
    <row r="96" spans="1:14" s="271" customFormat="1" ht="18" hidden="1" x14ac:dyDescent="0.35">
      <c r="A96" s="9"/>
      <c r="B96" s="213"/>
      <c r="C96" s="74"/>
      <c r="D96" s="272"/>
      <c r="E96" s="263"/>
      <c r="F96" s="37">
        <f t="shared" si="8"/>
        <v>0</v>
      </c>
      <c r="G96" s="263"/>
      <c r="H96" s="37"/>
      <c r="I96" s="263"/>
      <c r="J96" s="37"/>
      <c r="K96" s="263"/>
      <c r="L96" s="37"/>
      <c r="M96" s="273"/>
      <c r="N96" s="259"/>
    </row>
    <row r="97" spans="1:14" s="271" customFormat="1" ht="18" hidden="1" x14ac:dyDescent="0.35">
      <c r="A97" s="9"/>
      <c r="B97" s="213"/>
      <c r="C97" s="74"/>
      <c r="D97" s="272"/>
      <c r="E97" s="263"/>
      <c r="F97" s="37">
        <f t="shared" si="8"/>
        <v>0</v>
      </c>
      <c r="G97" s="263"/>
      <c r="H97" s="37"/>
      <c r="I97" s="263"/>
      <c r="J97" s="37"/>
      <c r="K97" s="263"/>
      <c r="L97" s="37"/>
      <c r="M97" s="273"/>
      <c r="N97" s="259"/>
    </row>
    <row r="98" spans="1:14" s="271" customFormat="1" ht="18" hidden="1" x14ac:dyDescent="0.35">
      <c r="A98" s="9"/>
      <c r="B98" s="213"/>
      <c r="C98" s="74"/>
      <c r="D98" s="272"/>
      <c r="E98" s="263"/>
      <c r="F98" s="37">
        <f t="shared" si="8"/>
        <v>0</v>
      </c>
      <c r="G98" s="263"/>
      <c r="H98" s="37"/>
      <c r="I98" s="263"/>
      <c r="J98" s="37"/>
      <c r="K98" s="263"/>
      <c r="L98" s="37"/>
      <c r="M98" s="273"/>
      <c r="N98" s="259"/>
    </row>
    <row r="99" spans="1:14" s="271" customFormat="1" ht="18" hidden="1" x14ac:dyDescent="0.35">
      <c r="A99" s="9"/>
      <c r="B99" s="213"/>
      <c r="C99" s="74"/>
      <c r="D99" s="272"/>
      <c r="E99" s="263"/>
      <c r="F99" s="37">
        <f t="shared" si="8"/>
        <v>0</v>
      </c>
      <c r="G99" s="263"/>
      <c r="H99" s="37"/>
      <c r="I99" s="263"/>
      <c r="J99" s="37"/>
      <c r="K99" s="263"/>
      <c r="L99" s="37"/>
      <c r="M99" s="273"/>
      <c r="N99" s="259"/>
    </row>
    <row r="100" spans="1:14" s="271" customFormat="1" ht="18" hidden="1" x14ac:dyDescent="0.35">
      <c r="A100" s="9"/>
      <c r="B100" s="213"/>
      <c r="C100" s="74"/>
      <c r="D100" s="272"/>
      <c r="E100" s="263"/>
      <c r="F100" s="37">
        <f t="shared" si="8"/>
        <v>0</v>
      </c>
      <c r="G100" s="263"/>
      <c r="H100" s="37"/>
      <c r="I100" s="263"/>
      <c r="J100" s="37"/>
      <c r="K100" s="263"/>
      <c r="L100" s="37"/>
      <c r="M100" s="273"/>
      <c r="N100" s="259"/>
    </row>
    <row r="101" spans="1:14" s="271" customFormat="1" ht="18" hidden="1" x14ac:dyDescent="0.35">
      <c r="A101" s="9"/>
      <c r="B101" s="213"/>
      <c r="C101" s="74"/>
      <c r="D101" s="272"/>
      <c r="E101" s="263"/>
      <c r="F101" s="37">
        <f t="shared" si="8"/>
        <v>0</v>
      </c>
      <c r="G101" s="263"/>
      <c r="H101" s="37"/>
      <c r="I101" s="263"/>
      <c r="J101" s="37"/>
      <c r="K101" s="263"/>
      <c r="L101" s="37"/>
      <c r="M101" s="273"/>
      <c r="N101" s="259"/>
    </row>
    <row r="102" spans="1:14" s="271" customFormat="1" ht="18" hidden="1" x14ac:dyDescent="0.35">
      <c r="A102" s="9"/>
      <c r="B102" s="213"/>
      <c r="C102" s="74"/>
      <c r="D102" s="272"/>
      <c r="E102" s="263"/>
      <c r="F102" s="37">
        <f t="shared" si="8"/>
        <v>0</v>
      </c>
      <c r="G102" s="263"/>
      <c r="H102" s="37"/>
      <c r="I102" s="263"/>
      <c r="J102" s="37"/>
      <c r="K102" s="263"/>
      <c r="L102" s="37"/>
      <c r="M102" s="273"/>
      <c r="N102" s="259"/>
    </row>
    <row r="103" spans="1:14" s="271" customFormat="1" ht="18" hidden="1" x14ac:dyDescent="0.35">
      <c r="A103" s="9"/>
      <c r="B103" s="213"/>
      <c r="C103" s="74"/>
      <c r="D103" s="272"/>
      <c r="E103" s="263"/>
      <c r="F103" s="37">
        <f t="shared" si="8"/>
        <v>0</v>
      </c>
      <c r="G103" s="263"/>
      <c r="H103" s="37"/>
      <c r="I103" s="263"/>
      <c r="J103" s="37"/>
      <c r="K103" s="263"/>
      <c r="L103" s="37"/>
      <c r="M103" s="273"/>
      <c r="N103" s="259"/>
    </row>
    <row r="104" spans="1:14" s="271" customFormat="1" ht="18" hidden="1" x14ac:dyDescent="0.35">
      <c r="A104" s="9"/>
      <c r="B104" s="213"/>
      <c r="C104" s="74"/>
      <c r="D104" s="272"/>
      <c r="E104" s="263"/>
      <c r="F104" s="37">
        <f t="shared" si="8"/>
        <v>0</v>
      </c>
      <c r="G104" s="263"/>
      <c r="H104" s="37"/>
      <c r="I104" s="263"/>
      <c r="J104" s="37"/>
      <c r="K104" s="263"/>
      <c r="L104" s="37"/>
      <c r="M104" s="273"/>
      <c r="N104" s="259"/>
    </row>
    <row r="105" spans="1:14" s="271" customFormat="1" ht="18" hidden="1" x14ac:dyDescent="0.35">
      <c r="A105" s="9"/>
      <c r="B105" s="213"/>
      <c r="C105" s="74"/>
      <c r="D105" s="272"/>
      <c r="E105" s="263"/>
      <c r="F105" s="37">
        <f t="shared" si="8"/>
        <v>0</v>
      </c>
      <c r="G105" s="263"/>
      <c r="H105" s="37"/>
      <c r="I105" s="263"/>
      <c r="J105" s="37"/>
      <c r="K105" s="263"/>
      <c r="L105" s="37"/>
      <c r="M105" s="273"/>
      <c r="N105" s="259"/>
    </row>
    <row r="106" spans="1:14" s="271" customFormat="1" ht="18" hidden="1" x14ac:dyDescent="0.35">
      <c r="A106" s="9"/>
      <c r="B106" s="213"/>
      <c r="C106" s="74"/>
      <c r="D106" s="272"/>
      <c r="E106" s="263"/>
      <c r="F106" s="37">
        <f t="shared" si="8"/>
        <v>0</v>
      </c>
      <c r="G106" s="263"/>
      <c r="H106" s="37"/>
      <c r="I106" s="263"/>
      <c r="J106" s="37"/>
      <c r="K106" s="263"/>
      <c r="L106" s="37"/>
      <c r="M106" s="273"/>
      <c r="N106" s="259"/>
    </row>
    <row r="107" spans="1:14" s="271" customFormat="1" ht="18" hidden="1" x14ac:dyDescent="0.35">
      <c r="A107" s="9"/>
      <c r="B107" s="213"/>
      <c r="C107" s="74"/>
      <c r="D107" s="272"/>
      <c r="E107" s="263"/>
      <c r="F107" s="37">
        <f t="shared" si="8"/>
        <v>0</v>
      </c>
      <c r="G107" s="263"/>
      <c r="H107" s="37"/>
      <c r="I107" s="263"/>
      <c r="J107" s="37"/>
      <c r="K107" s="263"/>
      <c r="L107" s="37"/>
      <c r="M107" s="273"/>
      <c r="N107" s="259"/>
    </row>
    <row r="108" spans="1:14" s="271" customFormat="1" ht="18" hidden="1" x14ac:dyDescent="0.35">
      <c r="A108" s="9"/>
      <c r="B108" s="213"/>
      <c r="C108" s="74"/>
      <c r="D108" s="272"/>
      <c r="E108" s="263"/>
      <c r="F108" s="37">
        <f t="shared" si="8"/>
        <v>0</v>
      </c>
      <c r="G108" s="263"/>
      <c r="H108" s="37"/>
      <c r="I108" s="263"/>
      <c r="J108" s="37"/>
      <c r="K108" s="263"/>
      <c r="L108" s="37"/>
      <c r="M108" s="273"/>
      <c r="N108" s="259"/>
    </row>
    <row r="109" spans="1:14" s="271" customFormat="1" ht="18" hidden="1" x14ac:dyDescent="0.35">
      <c r="A109" s="9"/>
      <c r="B109" s="213"/>
      <c r="C109" s="74"/>
      <c r="D109" s="272"/>
      <c r="E109" s="263"/>
      <c r="F109" s="37">
        <f t="shared" si="8"/>
        <v>0</v>
      </c>
      <c r="G109" s="263"/>
      <c r="H109" s="37"/>
      <c r="I109" s="263"/>
      <c r="J109" s="37"/>
      <c r="K109" s="263"/>
      <c r="L109" s="37"/>
      <c r="M109" s="273"/>
      <c r="N109" s="259"/>
    </row>
    <row r="110" spans="1:14" s="271" customFormat="1" ht="18" hidden="1" x14ac:dyDescent="0.35">
      <c r="A110" s="9"/>
      <c r="B110" s="213"/>
      <c r="C110" s="74"/>
      <c r="D110" s="272"/>
      <c r="E110" s="263"/>
      <c r="F110" s="37">
        <f t="shared" si="8"/>
        <v>0</v>
      </c>
      <c r="G110" s="263"/>
      <c r="H110" s="37"/>
      <c r="I110" s="263"/>
      <c r="J110" s="37"/>
      <c r="K110" s="263"/>
      <c r="L110" s="37"/>
      <c r="M110" s="273"/>
      <c r="N110" s="259"/>
    </row>
    <row r="111" spans="1:14" s="271" customFormat="1" ht="18" hidden="1" x14ac:dyDescent="0.35">
      <c r="A111" s="9"/>
      <c r="B111" s="213"/>
      <c r="C111" s="74"/>
      <c r="D111" s="272"/>
      <c r="E111" s="263"/>
      <c r="F111" s="37">
        <f t="shared" si="8"/>
        <v>0</v>
      </c>
      <c r="G111" s="263"/>
      <c r="H111" s="37"/>
      <c r="I111" s="263"/>
      <c r="J111" s="37"/>
      <c r="K111" s="263"/>
      <c r="L111" s="37"/>
      <c r="M111" s="273"/>
      <c r="N111" s="259"/>
    </row>
    <row r="112" spans="1:14" s="271" customFormat="1" ht="18" hidden="1" x14ac:dyDescent="0.35">
      <c r="A112" s="9"/>
      <c r="B112" s="213"/>
      <c r="C112" s="74"/>
      <c r="D112" s="272"/>
      <c r="E112" s="263"/>
      <c r="F112" s="37">
        <f t="shared" si="8"/>
        <v>0</v>
      </c>
      <c r="G112" s="263"/>
      <c r="H112" s="37"/>
      <c r="I112" s="263"/>
      <c r="J112" s="37"/>
      <c r="K112" s="263"/>
      <c r="L112" s="37"/>
      <c r="M112" s="273"/>
      <c r="N112" s="259"/>
    </row>
    <row r="113" spans="1:14" s="271" customFormat="1" ht="18" hidden="1" x14ac:dyDescent="0.35">
      <c r="A113" s="9"/>
      <c r="B113" s="213"/>
      <c r="C113" s="74"/>
      <c r="D113" s="272"/>
      <c r="E113" s="263"/>
      <c r="F113" s="37">
        <f t="shared" si="8"/>
        <v>0</v>
      </c>
      <c r="G113" s="263"/>
      <c r="H113" s="37"/>
      <c r="I113" s="263"/>
      <c r="J113" s="37"/>
      <c r="K113" s="263"/>
      <c r="L113" s="37"/>
      <c r="M113" s="273"/>
      <c r="N113" s="259"/>
    </row>
    <row r="114" spans="1:14" s="271" customFormat="1" ht="18" hidden="1" x14ac:dyDescent="0.35">
      <c r="A114" s="9"/>
      <c r="B114" s="213"/>
      <c r="C114" s="74"/>
      <c r="D114" s="272"/>
      <c r="E114" s="263"/>
      <c r="F114" s="37">
        <f t="shared" si="8"/>
        <v>0</v>
      </c>
      <c r="G114" s="263"/>
      <c r="H114" s="37"/>
      <c r="I114" s="263"/>
      <c r="J114" s="37"/>
      <c r="K114" s="263"/>
      <c r="L114" s="37"/>
      <c r="M114" s="273"/>
      <c r="N114" s="259"/>
    </row>
    <row r="115" spans="1:14" s="271" customFormat="1" ht="18" hidden="1" x14ac:dyDescent="0.35">
      <c r="A115" s="9"/>
      <c r="B115" s="213"/>
      <c r="C115" s="74"/>
      <c r="D115" s="272"/>
      <c r="E115" s="263"/>
      <c r="F115" s="37">
        <f t="shared" si="8"/>
        <v>0</v>
      </c>
      <c r="G115" s="263"/>
      <c r="H115" s="37"/>
      <c r="I115" s="263"/>
      <c r="J115" s="37"/>
      <c r="K115" s="263"/>
      <c r="L115" s="37"/>
      <c r="M115" s="273"/>
      <c r="N115" s="259"/>
    </row>
    <row r="116" spans="1:14" s="271" customFormat="1" ht="18" hidden="1" x14ac:dyDescent="0.35">
      <c r="A116" s="9"/>
      <c r="B116" s="213"/>
      <c r="C116" s="74"/>
      <c r="D116" s="272"/>
      <c r="E116" s="263"/>
      <c r="F116" s="37">
        <f t="shared" si="8"/>
        <v>0</v>
      </c>
      <c r="G116" s="263"/>
      <c r="H116" s="37"/>
      <c r="I116" s="263"/>
      <c r="J116" s="37"/>
      <c r="K116" s="263"/>
      <c r="L116" s="37"/>
      <c r="M116" s="273"/>
      <c r="N116" s="259"/>
    </row>
    <row r="117" spans="1:14" s="271" customFormat="1" ht="18" hidden="1" x14ac:dyDescent="0.35">
      <c r="A117" s="9"/>
      <c r="B117" s="213"/>
      <c r="C117" s="74"/>
      <c r="D117" s="272"/>
      <c r="E117" s="263"/>
      <c r="F117" s="37">
        <f t="shared" si="8"/>
        <v>0</v>
      </c>
      <c r="G117" s="263"/>
      <c r="H117" s="37"/>
      <c r="I117" s="263"/>
      <c r="J117" s="37"/>
      <c r="K117" s="263"/>
      <c r="L117" s="37"/>
      <c r="M117" s="273"/>
      <c r="N117" s="259"/>
    </row>
    <row r="118" spans="1:14" s="271" customFormat="1" ht="18" hidden="1" x14ac:dyDescent="0.35">
      <c r="A118" s="9"/>
      <c r="B118" s="213"/>
      <c r="C118" s="74"/>
      <c r="D118" s="272"/>
      <c r="E118" s="263"/>
      <c r="F118" s="37">
        <f t="shared" si="8"/>
        <v>0</v>
      </c>
      <c r="G118" s="263"/>
      <c r="H118" s="37"/>
      <c r="I118" s="263"/>
      <c r="J118" s="37"/>
      <c r="K118" s="263"/>
      <c r="L118" s="37"/>
      <c r="M118" s="273"/>
      <c r="N118" s="259"/>
    </row>
    <row r="119" spans="1:14" s="271" customFormat="1" ht="18" hidden="1" x14ac:dyDescent="0.35">
      <c r="A119" s="9"/>
      <c r="B119" s="213"/>
      <c r="C119" s="74"/>
      <c r="D119" s="272"/>
      <c r="E119" s="263"/>
      <c r="F119" s="37">
        <f t="shared" si="8"/>
        <v>0</v>
      </c>
      <c r="G119" s="263"/>
      <c r="H119" s="37"/>
      <c r="I119" s="263"/>
      <c r="J119" s="37"/>
      <c r="K119" s="263"/>
      <c r="L119" s="37"/>
      <c r="M119" s="273"/>
      <c r="N119" s="259"/>
    </row>
    <row r="120" spans="1:14" s="271" customFormat="1" ht="18" hidden="1" x14ac:dyDescent="0.35">
      <c r="A120" s="9"/>
      <c r="B120" s="213"/>
      <c r="C120" s="74"/>
      <c r="D120" s="272"/>
      <c r="E120" s="263"/>
      <c r="F120" s="37">
        <f t="shared" si="8"/>
        <v>0</v>
      </c>
      <c r="G120" s="263"/>
      <c r="H120" s="37"/>
      <c r="I120" s="263"/>
      <c r="J120" s="37"/>
      <c r="K120" s="263"/>
      <c r="L120" s="37"/>
      <c r="M120" s="273"/>
      <c r="N120" s="259"/>
    </row>
    <row r="121" spans="1:14" s="271" customFormat="1" ht="18" hidden="1" x14ac:dyDescent="0.35">
      <c r="A121" s="9"/>
      <c r="B121" s="213"/>
      <c r="C121" s="74"/>
      <c r="D121" s="272"/>
      <c r="E121" s="263"/>
      <c r="F121" s="37">
        <f t="shared" si="8"/>
        <v>0</v>
      </c>
      <c r="G121" s="263"/>
      <c r="H121" s="37"/>
      <c r="I121" s="263"/>
      <c r="J121" s="37"/>
      <c r="K121" s="263"/>
      <c r="L121" s="37"/>
      <c r="M121" s="273"/>
      <c r="N121" s="259"/>
    </row>
    <row r="122" spans="1:14" s="271" customFormat="1" ht="18" hidden="1" x14ac:dyDescent="0.35">
      <c r="A122" s="9"/>
      <c r="B122" s="213"/>
      <c r="C122" s="74"/>
      <c r="D122" s="272"/>
      <c r="E122" s="263"/>
      <c r="F122" s="37">
        <f t="shared" si="8"/>
        <v>0</v>
      </c>
      <c r="G122" s="263"/>
      <c r="H122" s="37"/>
      <c r="I122" s="263"/>
      <c r="J122" s="37"/>
      <c r="K122" s="263"/>
      <c r="L122" s="37"/>
      <c r="M122" s="273"/>
      <c r="N122" s="259"/>
    </row>
    <row r="123" spans="1:14" s="271" customFormat="1" ht="18" hidden="1" x14ac:dyDescent="0.35">
      <c r="A123" s="9"/>
      <c r="B123" s="213"/>
      <c r="C123" s="74"/>
      <c r="D123" s="272"/>
      <c r="E123" s="263"/>
      <c r="F123" s="37">
        <f t="shared" si="8"/>
        <v>0</v>
      </c>
      <c r="G123" s="263"/>
      <c r="H123" s="37"/>
      <c r="I123" s="263"/>
      <c r="J123" s="37"/>
      <c r="K123" s="263"/>
      <c r="L123" s="37"/>
      <c r="M123" s="273"/>
      <c r="N123" s="259"/>
    </row>
    <row r="124" spans="1:14" s="271" customFormat="1" ht="18" hidden="1" x14ac:dyDescent="0.35">
      <c r="A124" s="9"/>
      <c r="B124" s="213"/>
      <c r="C124" s="74"/>
      <c r="D124" s="272"/>
      <c r="E124" s="263"/>
      <c r="F124" s="37">
        <f t="shared" si="8"/>
        <v>0</v>
      </c>
      <c r="G124" s="263"/>
      <c r="H124" s="37"/>
      <c r="I124" s="263"/>
      <c r="J124" s="37"/>
      <c r="K124" s="263"/>
      <c r="L124" s="37"/>
      <c r="M124" s="273"/>
      <c r="N124" s="259"/>
    </row>
    <row r="125" spans="1:14" s="271" customFormat="1" ht="18" hidden="1" x14ac:dyDescent="0.35">
      <c r="A125" s="9"/>
      <c r="B125" s="213"/>
      <c r="C125" s="74"/>
      <c r="D125" s="272"/>
      <c r="E125" s="263"/>
      <c r="F125" s="37">
        <f t="shared" si="8"/>
        <v>0</v>
      </c>
      <c r="G125" s="263"/>
      <c r="H125" s="37"/>
      <c r="I125" s="263"/>
      <c r="J125" s="37"/>
      <c r="K125" s="263"/>
      <c r="L125" s="37"/>
      <c r="M125" s="273"/>
      <c r="N125" s="259"/>
    </row>
    <row r="126" spans="1:14" s="271" customFormat="1" ht="18" hidden="1" x14ac:dyDescent="0.35">
      <c r="A126" s="9"/>
      <c r="B126" s="213"/>
      <c r="C126" s="74"/>
      <c r="D126" s="272"/>
      <c r="E126" s="263"/>
      <c r="F126" s="37">
        <f t="shared" si="8"/>
        <v>0</v>
      </c>
      <c r="G126" s="263"/>
      <c r="H126" s="37"/>
      <c r="I126" s="263"/>
      <c r="J126" s="37"/>
      <c r="K126" s="263"/>
      <c r="L126" s="37"/>
      <c r="M126" s="273"/>
      <c r="N126" s="259"/>
    </row>
    <row r="127" spans="1:14" s="271" customFormat="1" ht="18" hidden="1" x14ac:dyDescent="0.35">
      <c r="A127" s="9"/>
      <c r="B127" s="213"/>
      <c r="C127" s="74"/>
      <c r="D127" s="272"/>
      <c r="E127" s="263"/>
      <c r="F127" s="37">
        <f t="shared" si="8"/>
        <v>0</v>
      </c>
      <c r="G127" s="263"/>
      <c r="H127" s="37"/>
      <c r="I127" s="263"/>
      <c r="J127" s="37"/>
      <c r="K127" s="263"/>
      <c r="L127" s="37"/>
      <c r="M127" s="273"/>
      <c r="N127" s="259"/>
    </row>
    <row r="128" spans="1:14" s="271" customFormat="1" ht="18" hidden="1" x14ac:dyDescent="0.35">
      <c r="A128" s="9"/>
      <c r="B128" s="213"/>
      <c r="C128" s="74"/>
      <c r="D128" s="272"/>
      <c r="E128" s="263"/>
      <c r="F128" s="37">
        <f t="shared" si="8"/>
        <v>0</v>
      </c>
      <c r="G128" s="263"/>
      <c r="H128" s="37"/>
      <c r="I128" s="263"/>
      <c r="J128" s="37"/>
      <c r="K128" s="263"/>
      <c r="L128" s="37"/>
      <c r="M128" s="273"/>
      <c r="N128" s="259"/>
    </row>
    <row r="129" spans="1:14" s="271" customFormat="1" ht="18" hidden="1" x14ac:dyDescent="0.35">
      <c r="A129" s="9"/>
      <c r="B129" s="213"/>
      <c r="C129" s="74"/>
      <c r="D129" s="272"/>
      <c r="E129" s="263"/>
      <c r="F129" s="37">
        <f t="shared" si="8"/>
        <v>0</v>
      </c>
      <c r="G129" s="263"/>
      <c r="H129" s="37"/>
      <c r="I129" s="263"/>
      <c r="J129" s="37"/>
      <c r="K129" s="263"/>
      <c r="L129" s="37"/>
      <c r="M129" s="273"/>
      <c r="N129" s="259"/>
    </row>
    <row r="130" spans="1:14" s="271" customFormat="1" ht="18" hidden="1" x14ac:dyDescent="0.35">
      <c r="A130" s="9"/>
      <c r="B130" s="213"/>
      <c r="C130" s="74"/>
      <c r="D130" s="272"/>
      <c r="E130" s="263"/>
      <c r="F130" s="37">
        <f t="shared" si="8"/>
        <v>0</v>
      </c>
      <c r="G130" s="263"/>
      <c r="H130" s="37"/>
      <c r="I130" s="263"/>
      <c r="J130" s="37"/>
      <c r="K130" s="263"/>
      <c r="L130" s="37"/>
      <c r="M130" s="273"/>
      <c r="N130" s="259"/>
    </row>
    <row r="131" spans="1:14" s="271" customFormat="1" ht="18" hidden="1" x14ac:dyDescent="0.35">
      <c r="A131" s="9"/>
      <c r="B131" s="213"/>
      <c r="C131" s="74"/>
      <c r="D131" s="272"/>
      <c r="E131" s="263"/>
      <c r="F131" s="37">
        <f t="shared" si="8"/>
        <v>0</v>
      </c>
      <c r="G131" s="263"/>
      <c r="H131" s="37"/>
      <c r="I131" s="263"/>
      <c r="J131" s="37"/>
      <c r="K131" s="263"/>
      <c r="L131" s="37"/>
      <c r="M131" s="273"/>
      <c r="N131" s="259"/>
    </row>
    <row r="132" spans="1:14" s="271" customFormat="1" ht="18" hidden="1" x14ac:dyDescent="0.35">
      <c r="A132" s="9"/>
      <c r="B132" s="213"/>
      <c r="C132" s="74"/>
      <c r="D132" s="272"/>
      <c r="E132" s="263"/>
      <c r="F132" s="37">
        <f t="shared" si="8"/>
        <v>0</v>
      </c>
      <c r="G132" s="263"/>
      <c r="H132" s="37"/>
      <c r="I132" s="263"/>
      <c r="J132" s="37"/>
      <c r="K132" s="263"/>
      <c r="L132" s="37"/>
      <c r="M132" s="273"/>
      <c r="N132" s="259"/>
    </row>
    <row r="133" spans="1:14" s="271" customFormat="1" ht="18" hidden="1" x14ac:dyDescent="0.35">
      <c r="A133" s="9"/>
      <c r="B133" s="213"/>
      <c r="C133" s="74"/>
      <c r="D133" s="272"/>
      <c r="E133" s="263"/>
      <c r="F133" s="37">
        <f t="shared" si="8"/>
        <v>0</v>
      </c>
      <c r="G133" s="263"/>
      <c r="H133" s="37"/>
      <c r="I133" s="263"/>
      <c r="J133" s="37"/>
      <c r="K133" s="263"/>
      <c r="L133" s="37"/>
      <c r="M133" s="273"/>
      <c r="N133" s="259"/>
    </row>
    <row r="134" spans="1:14" s="271" customFormat="1" ht="18" hidden="1" x14ac:dyDescent="0.35">
      <c r="A134" s="9"/>
      <c r="B134" s="213"/>
      <c r="C134" s="74"/>
      <c r="D134" s="272"/>
      <c r="E134" s="263"/>
      <c r="F134" s="37">
        <f t="shared" si="8"/>
        <v>0</v>
      </c>
      <c r="G134" s="263"/>
      <c r="H134" s="37"/>
      <c r="I134" s="263"/>
      <c r="J134" s="37"/>
      <c r="K134" s="263"/>
      <c r="L134" s="37"/>
      <c r="M134" s="273"/>
      <c r="N134" s="259"/>
    </row>
    <row r="135" spans="1:14" s="271" customFormat="1" ht="18" hidden="1" x14ac:dyDescent="0.35">
      <c r="A135" s="9"/>
      <c r="B135" s="213"/>
      <c r="C135" s="74"/>
      <c r="D135" s="272"/>
      <c r="E135" s="263"/>
      <c r="F135" s="37">
        <f t="shared" si="8"/>
        <v>0</v>
      </c>
      <c r="G135" s="263"/>
      <c r="H135" s="37"/>
      <c r="I135" s="263"/>
      <c r="J135" s="37"/>
      <c r="K135" s="263"/>
      <c r="L135" s="37"/>
      <c r="M135" s="273"/>
      <c r="N135" s="259"/>
    </row>
    <row r="136" spans="1:14" s="271" customFormat="1" ht="18" hidden="1" x14ac:dyDescent="0.35">
      <c r="A136" s="9"/>
      <c r="B136" s="213"/>
      <c r="C136" s="74"/>
      <c r="D136" s="272"/>
      <c r="E136" s="263"/>
      <c r="F136" s="37">
        <f t="shared" si="8"/>
        <v>0</v>
      </c>
      <c r="G136" s="263"/>
      <c r="H136" s="37"/>
      <c r="I136" s="263"/>
      <c r="J136" s="37"/>
      <c r="K136" s="263"/>
      <c r="L136" s="37"/>
      <c r="M136" s="273"/>
      <c r="N136" s="259"/>
    </row>
    <row r="137" spans="1:14" s="271" customFormat="1" ht="18" hidden="1" x14ac:dyDescent="0.35">
      <c r="A137" s="9"/>
      <c r="B137" s="213"/>
      <c r="C137" s="74"/>
      <c r="D137" s="272"/>
      <c r="E137" s="263"/>
      <c r="F137" s="37">
        <f t="shared" si="8"/>
        <v>0</v>
      </c>
      <c r="G137" s="263"/>
      <c r="H137" s="37"/>
      <c r="I137" s="263"/>
      <c r="J137" s="37"/>
      <c r="K137" s="263"/>
      <c r="L137" s="37"/>
      <c r="M137" s="273"/>
      <c r="N137" s="259"/>
    </row>
    <row r="138" spans="1:14" s="271" customFormat="1" ht="18" hidden="1" x14ac:dyDescent="0.35">
      <c r="A138" s="9">
        <v>4</v>
      </c>
      <c r="B138" s="79"/>
      <c r="C138" s="74"/>
      <c r="D138" s="272"/>
      <c r="E138" s="263"/>
      <c r="F138" s="37">
        <f t="shared" si="8"/>
        <v>0</v>
      </c>
      <c r="G138" s="263"/>
      <c r="H138" s="37">
        <f t="shared" ref="H138:H166" si="9">G138*0.03</f>
        <v>0</v>
      </c>
      <c r="I138" s="263"/>
      <c r="J138" s="37">
        <f t="shared" ref="J138:J166" si="10">I138*0.02</f>
        <v>0</v>
      </c>
      <c r="K138" s="263"/>
      <c r="L138" s="37">
        <f t="shared" ref="L138:L166" si="11">K138*0.02</f>
        <v>0</v>
      </c>
      <c r="M138" s="273">
        <f t="shared" ref="M138:M166" si="12">D138+F138+H138+J138+L138</f>
        <v>0</v>
      </c>
      <c r="N138" s="259"/>
    </row>
    <row r="139" spans="1:14" s="271" customFormat="1" ht="18" hidden="1" x14ac:dyDescent="0.35">
      <c r="A139" s="21">
        <v>4</v>
      </c>
      <c r="B139" s="221"/>
      <c r="C139" s="74"/>
      <c r="D139" s="272"/>
      <c r="E139" s="263"/>
      <c r="F139" s="37">
        <f t="shared" si="8"/>
        <v>0</v>
      </c>
      <c r="G139" s="263"/>
      <c r="H139" s="37">
        <f t="shared" si="9"/>
        <v>0</v>
      </c>
      <c r="I139" s="263"/>
      <c r="J139" s="37">
        <f t="shared" si="10"/>
        <v>0</v>
      </c>
      <c r="K139" s="263"/>
      <c r="L139" s="37">
        <f t="shared" si="11"/>
        <v>0</v>
      </c>
      <c r="M139" s="273">
        <f t="shared" si="12"/>
        <v>0</v>
      </c>
      <c r="N139" s="259"/>
    </row>
    <row r="140" spans="1:14" s="271" customFormat="1" ht="18" hidden="1" x14ac:dyDescent="0.35">
      <c r="A140" s="99">
        <v>5</v>
      </c>
      <c r="B140" s="21"/>
      <c r="C140" s="74"/>
      <c r="D140" s="275"/>
      <c r="E140" s="173"/>
      <c r="F140" s="37">
        <f t="shared" si="8"/>
        <v>0</v>
      </c>
      <c r="G140" s="173"/>
      <c r="H140" s="37">
        <f t="shared" si="9"/>
        <v>0</v>
      </c>
      <c r="I140" s="222"/>
      <c r="J140" s="37">
        <f t="shared" si="10"/>
        <v>0</v>
      </c>
      <c r="K140" s="222"/>
      <c r="L140" s="37">
        <f t="shared" si="11"/>
        <v>0</v>
      </c>
      <c r="M140" s="273">
        <f t="shared" si="12"/>
        <v>0</v>
      </c>
      <c r="N140" s="173"/>
    </row>
    <row r="141" spans="1:14" s="271" customFormat="1" ht="18" hidden="1" x14ac:dyDescent="0.35">
      <c r="A141" s="9">
        <v>6</v>
      </c>
      <c r="B141" s="21"/>
      <c r="C141" s="74"/>
      <c r="D141" s="272"/>
      <c r="E141" s="263"/>
      <c r="F141" s="37">
        <f t="shared" si="8"/>
        <v>0</v>
      </c>
      <c r="G141" s="263"/>
      <c r="H141" s="37">
        <f t="shared" si="9"/>
        <v>0</v>
      </c>
      <c r="I141" s="263"/>
      <c r="J141" s="37">
        <f t="shared" si="10"/>
        <v>0</v>
      </c>
      <c r="K141" s="263"/>
      <c r="L141" s="37">
        <f t="shared" si="11"/>
        <v>0</v>
      </c>
      <c r="M141" s="273">
        <f t="shared" si="12"/>
        <v>0</v>
      </c>
      <c r="N141" s="259"/>
    </row>
    <row r="142" spans="1:14" s="271" customFormat="1" ht="18" hidden="1" x14ac:dyDescent="0.35">
      <c r="A142" s="55">
        <v>7</v>
      </c>
      <c r="B142" s="21"/>
      <c r="C142" s="74"/>
      <c r="D142" s="276"/>
      <c r="E142" s="173"/>
      <c r="F142" s="37">
        <f t="shared" si="8"/>
        <v>0</v>
      </c>
      <c r="G142" s="173"/>
      <c r="H142" s="37">
        <f t="shared" si="9"/>
        <v>0</v>
      </c>
      <c r="I142" s="173"/>
      <c r="J142" s="37">
        <f t="shared" si="10"/>
        <v>0</v>
      </c>
      <c r="K142" s="173"/>
      <c r="L142" s="37">
        <f t="shared" si="11"/>
        <v>0</v>
      </c>
      <c r="M142" s="273">
        <f t="shared" si="12"/>
        <v>0</v>
      </c>
      <c r="N142" s="173"/>
    </row>
    <row r="143" spans="1:14" s="271" customFormat="1" ht="18" hidden="1" x14ac:dyDescent="0.35">
      <c r="A143" s="9">
        <v>8</v>
      </c>
      <c r="B143" s="277"/>
      <c r="C143" s="74"/>
      <c r="D143" s="272"/>
      <c r="E143" s="263"/>
      <c r="F143" s="37">
        <f t="shared" si="8"/>
        <v>0</v>
      </c>
      <c r="G143" s="263"/>
      <c r="H143" s="37">
        <f t="shared" si="9"/>
        <v>0</v>
      </c>
      <c r="I143" s="263"/>
      <c r="J143" s="37">
        <f t="shared" si="10"/>
        <v>0</v>
      </c>
      <c r="K143" s="263"/>
      <c r="L143" s="37">
        <f t="shared" si="11"/>
        <v>0</v>
      </c>
      <c r="M143" s="273">
        <f t="shared" si="12"/>
        <v>0</v>
      </c>
      <c r="N143" s="259"/>
    </row>
    <row r="144" spans="1:14" s="271" customFormat="1" ht="18" hidden="1" x14ac:dyDescent="0.35">
      <c r="A144" s="21">
        <v>9</v>
      </c>
      <c r="B144" s="21"/>
      <c r="C144" s="74"/>
      <c r="D144" s="272"/>
      <c r="E144" s="263"/>
      <c r="F144" s="37">
        <f t="shared" si="8"/>
        <v>0</v>
      </c>
      <c r="G144" s="263"/>
      <c r="H144" s="37">
        <f t="shared" si="9"/>
        <v>0</v>
      </c>
      <c r="I144" s="263"/>
      <c r="J144" s="37">
        <f t="shared" si="10"/>
        <v>0</v>
      </c>
      <c r="K144" s="263"/>
      <c r="L144" s="37">
        <f t="shared" si="11"/>
        <v>0</v>
      </c>
      <c r="M144" s="273">
        <f t="shared" si="12"/>
        <v>0</v>
      </c>
      <c r="N144" s="259"/>
    </row>
    <row r="145" spans="1:15" s="8" customFormat="1" ht="18" hidden="1" x14ac:dyDescent="0.35">
      <c r="A145" s="21"/>
      <c r="B145" s="77"/>
      <c r="C145" s="74"/>
      <c r="D145" s="272"/>
      <c r="E145" s="263"/>
      <c r="F145" s="37">
        <f t="shared" si="8"/>
        <v>0</v>
      </c>
      <c r="G145" s="263"/>
      <c r="H145" s="37">
        <f t="shared" si="9"/>
        <v>0</v>
      </c>
      <c r="I145" s="263"/>
      <c r="J145" s="37">
        <f t="shared" si="10"/>
        <v>0</v>
      </c>
      <c r="K145" s="263"/>
      <c r="L145" s="37">
        <f t="shared" si="11"/>
        <v>0</v>
      </c>
      <c r="M145" s="273">
        <f t="shared" si="12"/>
        <v>0</v>
      </c>
      <c r="N145" s="267"/>
    </row>
    <row r="146" spans="1:15" s="8" customFormat="1" ht="18" hidden="1" x14ac:dyDescent="0.35">
      <c r="A146" s="31"/>
      <c r="B146" s="21"/>
      <c r="C146" s="74"/>
      <c r="D146" s="274"/>
      <c r="E146" s="263"/>
      <c r="F146" s="37">
        <f t="shared" si="8"/>
        <v>0</v>
      </c>
      <c r="G146" s="263"/>
      <c r="H146" s="37">
        <f t="shared" si="9"/>
        <v>0</v>
      </c>
      <c r="I146" s="263"/>
      <c r="J146" s="37">
        <f t="shared" si="10"/>
        <v>0</v>
      </c>
      <c r="K146" s="263"/>
      <c r="L146" s="37">
        <f t="shared" si="11"/>
        <v>0</v>
      </c>
      <c r="M146" s="273">
        <f t="shared" si="12"/>
        <v>0</v>
      </c>
      <c r="N146" s="259"/>
    </row>
    <row r="147" spans="1:15" s="13" customFormat="1" ht="18" hidden="1" x14ac:dyDescent="0.35">
      <c r="A147" s="9"/>
      <c r="B147" s="21"/>
      <c r="C147" s="74"/>
      <c r="D147" s="272"/>
      <c r="E147" s="263"/>
      <c r="F147" s="37">
        <f t="shared" si="8"/>
        <v>0</v>
      </c>
      <c r="G147" s="263"/>
      <c r="H147" s="37">
        <f t="shared" si="9"/>
        <v>0</v>
      </c>
      <c r="I147" s="263"/>
      <c r="J147" s="37">
        <f t="shared" si="10"/>
        <v>0</v>
      </c>
      <c r="K147" s="263"/>
      <c r="L147" s="37">
        <f t="shared" si="11"/>
        <v>0</v>
      </c>
      <c r="M147" s="273">
        <f t="shared" si="12"/>
        <v>0</v>
      </c>
      <c r="N147" s="259"/>
    </row>
    <row r="148" spans="1:15" s="13" customFormat="1" ht="18" hidden="1" x14ac:dyDescent="0.35">
      <c r="A148" s="9"/>
      <c r="B148" s="266"/>
      <c r="C148" s="74"/>
      <c r="D148" s="272"/>
      <c r="E148" s="263"/>
      <c r="F148" s="37">
        <f t="shared" si="8"/>
        <v>0</v>
      </c>
      <c r="G148" s="263"/>
      <c r="H148" s="37">
        <f t="shared" si="9"/>
        <v>0</v>
      </c>
      <c r="I148" s="263"/>
      <c r="J148" s="37">
        <f t="shared" si="10"/>
        <v>0</v>
      </c>
      <c r="K148" s="263"/>
      <c r="L148" s="37">
        <f t="shared" si="11"/>
        <v>0</v>
      </c>
      <c r="M148" s="273">
        <f t="shared" si="12"/>
        <v>0</v>
      </c>
      <c r="N148" s="259"/>
    </row>
    <row r="149" spans="1:15" s="13" customFormat="1" ht="19.2" hidden="1" customHeight="1" x14ac:dyDescent="0.35">
      <c r="A149" s="21"/>
      <c r="B149" s="266"/>
      <c r="C149" s="74"/>
      <c r="D149" s="272"/>
      <c r="E149" s="263"/>
      <c r="F149" s="37">
        <f t="shared" si="8"/>
        <v>0</v>
      </c>
      <c r="G149" s="263"/>
      <c r="H149" s="37">
        <f t="shared" si="9"/>
        <v>0</v>
      </c>
      <c r="I149" s="263"/>
      <c r="J149" s="37">
        <f t="shared" si="10"/>
        <v>0</v>
      </c>
      <c r="K149" s="263"/>
      <c r="L149" s="37">
        <f t="shared" si="11"/>
        <v>0</v>
      </c>
      <c r="M149" s="273">
        <f t="shared" si="12"/>
        <v>0</v>
      </c>
      <c r="N149" s="259"/>
    </row>
    <row r="150" spans="1:15" s="13" customFormat="1" ht="18" hidden="1" x14ac:dyDescent="0.35">
      <c r="A150" s="9"/>
      <c r="B150" s="77"/>
      <c r="C150" s="74"/>
      <c r="D150" s="272"/>
      <c r="E150" s="263"/>
      <c r="F150" s="37">
        <f t="shared" si="8"/>
        <v>0</v>
      </c>
      <c r="G150" s="263"/>
      <c r="H150" s="37">
        <f t="shared" si="9"/>
        <v>0</v>
      </c>
      <c r="I150" s="263"/>
      <c r="J150" s="37">
        <f t="shared" si="10"/>
        <v>0</v>
      </c>
      <c r="K150" s="263"/>
      <c r="L150" s="37">
        <f t="shared" si="11"/>
        <v>0</v>
      </c>
      <c r="M150" s="273">
        <f t="shared" si="12"/>
        <v>0</v>
      </c>
      <c r="N150" s="259"/>
    </row>
    <row r="151" spans="1:15" s="13" customFormat="1" ht="18" hidden="1" x14ac:dyDescent="0.35">
      <c r="A151" s="9"/>
      <c r="B151" s="77"/>
      <c r="C151" s="74"/>
      <c r="D151" s="272"/>
      <c r="E151" s="263"/>
      <c r="F151" s="37">
        <f t="shared" si="8"/>
        <v>0</v>
      </c>
      <c r="G151" s="263"/>
      <c r="H151" s="37">
        <f t="shared" si="9"/>
        <v>0</v>
      </c>
      <c r="I151" s="263"/>
      <c r="J151" s="37">
        <f t="shared" si="10"/>
        <v>0</v>
      </c>
      <c r="K151" s="263"/>
      <c r="L151" s="37">
        <f t="shared" si="11"/>
        <v>0</v>
      </c>
      <c r="M151" s="273">
        <f t="shared" si="12"/>
        <v>0</v>
      </c>
      <c r="N151" s="267"/>
    </row>
    <row r="152" spans="1:15" s="18" customFormat="1" ht="18" hidden="1" x14ac:dyDescent="0.35">
      <c r="A152" s="9"/>
      <c r="B152" s="77"/>
      <c r="C152" s="74"/>
      <c r="D152" s="272"/>
      <c r="E152" s="263"/>
      <c r="F152" s="37">
        <f t="shared" si="8"/>
        <v>0</v>
      </c>
      <c r="G152" s="263"/>
      <c r="H152" s="37">
        <f t="shared" si="9"/>
        <v>0</v>
      </c>
      <c r="I152" s="263"/>
      <c r="J152" s="37">
        <f t="shared" si="10"/>
        <v>0</v>
      </c>
      <c r="K152" s="263"/>
      <c r="L152" s="37">
        <f t="shared" si="11"/>
        <v>0</v>
      </c>
      <c r="M152" s="273">
        <f t="shared" si="12"/>
        <v>0</v>
      </c>
      <c r="N152" s="267"/>
      <c r="O152" s="13"/>
    </row>
    <row r="153" spans="1:15" s="13" customFormat="1" ht="18" hidden="1" x14ac:dyDescent="0.35">
      <c r="A153" s="9"/>
      <c r="B153" s="72"/>
      <c r="C153" s="74"/>
      <c r="D153" s="272"/>
      <c r="E153" s="263"/>
      <c r="F153" s="37">
        <f t="shared" si="8"/>
        <v>0</v>
      </c>
      <c r="G153" s="263"/>
      <c r="H153" s="37">
        <f t="shared" si="9"/>
        <v>0</v>
      </c>
      <c r="I153" s="263"/>
      <c r="J153" s="37">
        <f t="shared" si="10"/>
        <v>0</v>
      </c>
      <c r="K153" s="263"/>
      <c r="L153" s="37">
        <f t="shared" si="11"/>
        <v>0</v>
      </c>
      <c r="M153" s="273">
        <f t="shared" si="12"/>
        <v>0</v>
      </c>
      <c r="N153" s="259"/>
    </row>
    <row r="154" spans="1:15" s="18" customFormat="1" ht="18" hidden="1" x14ac:dyDescent="0.35">
      <c r="A154" s="9"/>
      <c r="B154" s="77"/>
      <c r="C154" s="74"/>
      <c r="D154" s="272"/>
      <c r="E154" s="263"/>
      <c r="F154" s="37">
        <f t="shared" si="8"/>
        <v>0</v>
      </c>
      <c r="G154" s="263"/>
      <c r="H154" s="37">
        <f t="shared" si="9"/>
        <v>0</v>
      </c>
      <c r="I154" s="263"/>
      <c r="J154" s="37">
        <f t="shared" si="10"/>
        <v>0</v>
      </c>
      <c r="K154" s="263"/>
      <c r="L154" s="37">
        <f t="shared" si="11"/>
        <v>0</v>
      </c>
      <c r="M154" s="273">
        <f t="shared" si="12"/>
        <v>0</v>
      </c>
      <c r="N154" s="267"/>
      <c r="O154" s="13"/>
    </row>
    <row r="155" spans="1:15" s="13" customFormat="1" ht="18" hidden="1" x14ac:dyDescent="0.35">
      <c r="A155" s="9"/>
      <c r="B155" s="77"/>
      <c r="C155" s="74"/>
      <c r="D155" s="272"/>
      <c r="E155" s="263"/>
      <c r="F155" s="37">
        <f t="shared" si="8"/>
        <v>0</v>
      </c>
      <c r="G155" s="263"/>
      <c r="H155" s="37">
        <f t="shared" si="9"/>
        <v>0</v>
      </c>
      <c r="I155" s="263"/>
      <c r="J155" s="37">
        <f t="shared" si="10"/>
        <v>0</v>
      </c>
      <c r="K155" s="263"/>
      <c r="L155" s="37">
        <f t="shared" si="11"/>
        <v>0</v>
      </c>
      <c r="M155" s="273">
        <f t="shared" si="12"/>
        <v>0</v>
      </c>
      <c r="N155" s="267"/>
    </row>
    <row r="156" spans="1:15" s="18" customFormat="1" ht="18" hidden="1" x14ac:dyDescent="0.35">
      <c r="A156" s="9"/>
      <c r="B156" s="77"/>
      <c r="C156" s="74"/>
      <c r="D156" s="272"/>
      <c r="E156" s="263"/>
      <c r="F156" s="37">
        <f t="shared" si="8"/>
        <v>0</v>
      </c>
      <c r="G156" s="263"/>
      <c r="H156" s="37">
        <f t="shared" si="9"/>
        <v>0</v>
      </c>
      <c r="I156" s="263"/>
      <c r="J156" s="37">
        <f t="shared" si="10"/>
        <v>0</v>
      </c>
      <c r="K156" s="263"/>
      <c r="L156" s="37">
        <f t="shared" si="11"/>
        <v>0</v>
      </c>
      <c r="M156" s="273">
        <f t="shared" si="12"/>
        <v>0</v>
      </c>
      <c r="N156" s="259"/>
      <c r="O156" s="13"/>
    </row>
    <row r="157" spans="1:15" s="18" customFormat="1" ht="18" hidden="1" x14ac:dyDescent="0.35">
      <c r="A157" s="9"/>
      <c r="B157" s="77"/>
      <c r="C157" s="74"/>
      <c r="D157" s="272"/>
      <c r="E157" s="263"/>
      <c r="F157" s="37">
        <f t="shared" si="8"/>
        <v>0</v>
      </c>
      <c r="G157" s="263"/>
      <c r="H157" s="37">
        <f t="shared" si="9"/>
        <v>0</v>
      </c>
      <c r="I157" s="263"/>
      <c r="J157" s="37">
        <f t="shared" si="10"/>
        <v>0</v>
      </c>
      <c r="K157" s="263"/>
      <c r="L157" s="37">
        <f t="shared" si="11"/>
        <v>0</v>
      </c>
      <c r="M157" s="273">
        <f t="shared" si="12"/>
        <v>0</v>
      </c>
      <c r="N157" s="267"/>
      <c r="O157" s="13"/>
    </row>
    <row r="158" spans="1:15" s="18" customFormat="1" ht="18" hidden="1" x14ac:dyDescent="0.35">
      <c r="A158" s="9"/>
      <c r="B158" s="77"/>
      <c r="C158" s="74"/>
      <c r="D158" s="272"/>
      <c r="E158" s="263"/>
      <c r="F158" s="37">
        <f t="shared" si="8"/>
        <v>0</v>
      </c>
      <c r="G158" s="263"/>
      <c r="H158" s="37">
        <f t="shared" si="9"/>
        <v>0</v>
      </c>
      <c r="I158" s="263"/>
      <c r="J158" s="37">
        <f t="shared" si="10"/>
        <v>0</v>
      </c>
      <c r="K158" s="263"/>
      <c r="L158" s="37">
        <f t="shared" si="11"/>
        <v>0</v>
      </c>
      <c r="M158" s="273">
        <f t="shared" si="12"/>
        <v>0</v>
      </c>
      <c r="N158" s="259"/>
      <c r="O158" s="13"/>
    </row>
    <row r="159" spans="1:15" s="18" customFormat="1" ht="18" hidden="1" x14ac:dyDescent="0.35">
      <c r="A159" s="9"/>
      <c r="B159" s="77"/>
      <c r="C159" s="74"/>
      <c r="D159" s="272"/>
      <c r="E159" s="263"/>
      <c r="F159" s="37">
        <f t="shared" si="8"/>
        <v>0</v>
      </c>
      <c r="G159" s="263"/>
      <c r="H159" s="37">
        <f t="shared" si="9"/>
        <v>0</v>
      </c>
      <c r="I159" s="263"/>
      <c r="J159" s="37">
        <f t="shared" si="10"/>
        <v>0</v>
      </c>
      <c r="K159" s="263"/>
      <c r="L159" s="37">
        <f t="shared" si="11"/>
        <v>0</v>
      </c>
      <c r="M159" s="273">
        <f t="shared" si="12"/>
        <v>0</v>
      </c>
      <c r="N159" s="267"/>
      <c r="O159" s="13"/>
    </row>
    <row r="160" spans="1:15" s="18" customFormat="1" ht="18" hidden="1" x14ac:dyDescent="0.35">
      <c r="A160" s="9"/>
      <c r="B160" s="77"/>
      <c r="C160" s="74"/>
      <c r="D160" s="272"/>
      <c r="E160" s="263"/>
      <c r="F160" s="37">
        <f t="shared" si="8"/>
        <v>0</v>
      </c>
      <c r="G160" s="263"/>
      <c r="H160" s="37">
        <f t="shared" si="9"/>
        <v>0</v>
      </c>
      <c r="I160" s="263"/>
      <c r="J160" s="37">
        <f t="shared" si="10"/>
        <v>0</v>
      </c>
      <c r="K160" s="263"/>
      <c r="L160" s="37">
        <f t="shared" si="11"/>
        <v>0</v>
      </c>
      <c r="M160" s="273">
        <f t="shared" si="12"/>
        <v>0</v>
      </c>
      <c r="N160" s="267"/>
      <c r="O160" s="13"/>
    </row>
    <row r="161" spans="1:15" s="18" customFormat="1" ht="18" hidden="1" x14ac:dyDescent="0.35">
      <c r="A161" s="9"/>
      <c r="B161" s="77"/>
      <c r="C161" s="74"/>
      <c r="D161" s="272"/>
      <c r="E161" s="263"/>
      <c r="F161" s="37">
        <f t="shared" si="8"/>
        <v>0</v>
      </c>
      <c r="G161" s="263"/>
      <c r="H161" s="37">
        <f t="shared" si="9"/>
        <v>0</v>
      </c>
      <c r="I161" s="263"/>
      <c r="J161" s="37">
        <f t="shared" si="10"/>
        <v>0</v>
      </c>
      <c r="K161" s="263"/>
      <c r="L161" s="37">
        <f t="shared" si="11"/>
        <v>0</v>
      </c>
      <c r="M161" s="273">
        <f t="shared" si="12"/>
        <v>0</v>
      </c>
      <c r="N161" s="267"/>
      <c r="O161" s="13"/>
    </row>
    <row r="162" spans="1:15" s="18" customFormat="1" ht="18" hidden="1" x14ac:dyDescent="0.35">
      <c r="A162" s="9"/>
      <c r="B162" s="77"/>
      <c r="C162" s="74"/>
      <c r="D162" s="272"/>
      <c r="E162" s="263"/>
      <c r="F162" s="37">
        <f t="shared" si="8"/>
        <v>0</v>
      </c>
      <c r="G162" s="263"/>
      <c r="H162" s="37">
        <f t="shared" si="9"/>
        <v>0</v>
      </c>
      <c r="I162" s="263"/>
      <c r="J162" s="37">
        <f t="shared" si="10"/>
        <v>0</v>
      </c>
      <c r="K162" s="263"/>
      <c r="L162" s="37">
        <f t="shared" si="11"/>
        <v>0</v>
      </c>
      <c r="M162" s="273">
        <f t="shared" si="12"/>
        <v>0</v>
      </c>
      <c r="N162" s="267"/>
      <c r="O162" s="13"/>
    </row>
    <row r="163" spans="1:15" s="18" customFormat="1" ht="18" hidden="1" x14ac:dyDescent="0.35">
      <c r="A163" s="9"/>
      <c r="B163" s="77"/>
      <c r="C163" s="74"/>
      <c r="D163" s="272"/>
      <c r="E163" s="263"/>
      <c r="F163" s="37">
        <f t="shared" si="8"/>
        <v>0</v>
      </c>
      <c r="G163" s="263"/>
      <c r="H163" s="37">
        <f t="shared" si="9"/>
        <v>0</v>
      </c>
      <c r="I163" s="263"/>
      <c r="J163" s="37">
        <f t="shared" si="10"/>
        <v>0</v>
      </c>
      <c r="K163" s="263"/>
      <c r="L163" s="37">
        <f t="shared" si="11"/>
        <v>0</v>
      </c>
      <c r="M163" s="273">
        <f t="shared" si="12"/>
        <v>0</v>
      </c>
      <c r="N163" s="267"/>
      <c r="O163" s="13"/>
    </row>
    <row r="164" spans="1:15" s="18" customFormat="1" ht="18" hidden="1" x14ac:dyDescent="0.35">
      <c r="A164" s="9"/>
      <c r="B164" s="77"/>
      <c r="C164" s="74"/>
      <c r="D164" s="272"/>
      <c r="E164" s="263"/>
      <c r="F164" s="37">
        <f t="shared" si="8"/>
        <v>0</v>
      </c>
      <c r="G164" s="263"/>
      <c r="H164" s="37">
        <f t="shared" si="9"/>
        <v>0</v>
      </c>
      <c r="I164" s="263"/>
      <c r="J164" s="37">
        <f t="shared" si="10"/>
        <v>0</v>
      </c>
      <c r="K164" s="263"/>
      <c r="L164" s="37">
        <f t="shared" si="11"/>
        <v>0</v>
      </c>
      <c r="M164" s="273">
        <f t="shared" si="12"/>
        <v>0</v>
      </c>
      <c r="N164" s="267"/>
      <c r="O164" s="13"/>
    </row>
    <row r="165" spans="1:15" s="18" customFormat="1" ht="18" hidden="1" x14ac:dyDescent="0.35">
      <c r="A165" s="9"/>
      <c r="B165" s="77"/>
      <c r="C165" s="74"/>
      <c r="D165" s="272"/>
      <c r="E165" s="263"/>
      <c r="F165" s="37">
        <f t="shared" si="8"/>
        <v>0</v>
      </c>
      <c r="G165" s="263"/>
      <c r="H165" s="37">
        <f t="shared" si="9"/>
        <v>0</v>
      </c>
      <c r="I165" s="263"/>
      <c r="J165" s="37">
        <f t="shared" si="10"/>
        <v>0</v>
      </c>
      <c r="K165" s="263"/>
      <c r="L165" s="37">
        <f t="shared" si="11"/>
        <v>0</v>
      </c>
      <c r="M165" s="273">
        <f t="shared" si="12"/>
        <v>0</v>
      </c>
      <c r="N165" s="267"/>
      <c r="O165" s="13"/>
    </row>
    <row r="166" spans="1:15" s="18" customFormat="1" ht="18" hidden="1" x14ac:dyDescent="0.35">
      <c r="A166" s="9"/>
      <c r="B166" s="77"/>
      <c r="C166" s="74"/>
      <c r="D166" s="272"/>
      <c r="E166" s="263"/>
      <c r="F166" s="37">
        <f t="shared" si="8"/>
        <v>0</v>
      </c>
      <c r="G166" s="263"/>
      <c r="H166" s="37">
        <f t="shared" si="9"/>
        <v>0</v>
      </c>
      <c r="I166" s="263"/>
      <c r="J166" s="37">
        <f t="shared" si="10"/>
        <v>0</v>
      </c>
      <c r="K166" s="263"/>
      <c r="L166" s="37">
        <f t="shared" si="11"/>
        <v>0</v>
      </c>
      <c r="M166" s="273">
        <f t="shared" si="12"/>
        <v>0</v>
      </c>
      <c r="N166" s="259"/>
      <c r="O166" s="13"/>
    </row>
    <row r="167" spans="1:15" s="18" customFormat="1" ht="18" hidden="1" x14ac:dyDescent="0.35">
      <c r="A167" s="9"/>
      <c r="B167" s="77"/>
      <c r="C167" s="74"/>
      <c r="D167" s="272"/>
      <c r="E167" s="263"/>
      <c r="F167" s="37">
        <f t="shared" ref="F167:F230" si="13">E167*0.03</f>
        <v>0</v>
      </c>
      <c r="G167" s="263"/>
      <c r="H167" s="37">
        <f t="shared" ref="H167:H198" si="14">G167*0.03</f>
        <v>0</v>
      </c>
      <c r="I167" s="263"/>
      <c r="J167" s="37">
        <f t="shared" ref="J167:J198" si="15">I167*0.02</f>
        <v>0</v>
      </c>
      <c r="K167" s="263"/>
      <c r="L167" s="37">
        <f t="shared" ref="L167:L198" si="16">K167*0.02</f>
        <v>0</v>
      </c>
      <c r="M167" s="273">
        <f t="shared" ref="M167:M198" si="17">D167+F167+H167+J167+L167</f>
        <v>0</v>
      </c>
      <c r="N167" s="267"/>
      <c r="O167" s="13"/>
    </row>
    <row r="168" spans="1:15" s="18" customFormat="1" ht="18" hidden="1" x14ac:dyDescent="0.35">
      <c r="A168" s="9"/>
      <c r="B168" s="72"/>
      <c r="C168" s="74"/>
      <c r="D168" s="230"/>
      <c r="E168" s="66"/>
      <c r="F168" s="37">
        <f t="shared" si="13"/>
        <v>0</v>
      </c>
      <c r="G168" s="66"/>
      <c r="H168" s="37">
        <f t="shared" si="14"/>
        <v>0</v>
      </c>
      <c r="I168" s="66"/>
      <c r="J168" s="37">
        <f t="shared" si="15"/>
        <v>0</v>
      </c>
      <c r="K168" s="66"/>
      <c r="L168" s="37">
        <f t="shared" si="16"/>
        <v>0</v>
      </c>
      <c r="M168" s="273">
        <f t="shared" si="17"/>
        <v>0</v>
      </c>
      <c r="N168" s="74"/>
      <c r="O168" s="13"/>
    </row>
    <row r="169" spans="1:15" s="18" customFormat="1" ht="18" hidden="1" x14ac:dyDescent="0.35">
      <c r="A169" s="9"/>
      <c r="B169" s="72"/>
      <c r="C169" s="74"/>
      <c r="D169" s="230"/>
      <c r="E169" s="66"/>
      <c r="F169" s="37">
        <f t="shared" si="13"/>
        <v>0</v>
      </c>
      <c r="G169" s="66"/>
      <c r="H169" s="37">
        <f t="shared" si="14"/>
        <v>0</v>
      </c>
      <c r="I169" s="66"/>
      <c r="J169" s="37">
        <f t="shared" si="15"/>
        <v>0</v>
      </c>
      <c r="K169" s="66"/>
      <c r="L169" s="37">
        <f t="shared" si="16"/>
        <v>0</v>
      </c>
      <c r="M169" s="273">
        <f t="shared" si="17"/>
        <v>0</v>
      </c>
      <c r="N169" s="74"/>
      <c r="O169" s="13"/>
    </row>
    <row r="170" spans="1:15" s="18" customFormat="1" ht="18" hidden="1" x14ac:dyDescent="0.35">
      <c r="A170" s="21"/>
      <c r="B170" s="77"/>
      <c r="C170" s="74"/>
      <c r="D170" s="272"/>
      <c r="E170" s="263"/>
      <c r="F170" s="37">
        <f t="shared" si="13"/>
        <v>0</v>
      </c>
      <c r="G170" s="263"/>
      <c r="H170" s="37">
        <f t="shared" si="14"/>
        <v>0</v>
      </c>
      <c r="I170" s="263"/>
      <c r="J170" s="37">
        <f t="shared" si="15"/>
        <v>0</v>
      </c>
      <c r="K170" s="263"/>
      <c r="L170" s="37">
        <f t="shared" si="16"/>
        <v>0</v>
      </c>
      <c r="M170" s="273">
        <f t="shared" si="17"/>
        <v>0</v>
      </c>
      <c r="N170" s="259"/>
      <c r="O170" s="13"/>
    </row>
    <row r="171" spans="1:15" s="18" customFormat="1" ht="18" hidden="1" x14ac:dyDescent="0.35">
      <c r="A171" s="9"/>
      <c r="B171" s="77"/>
      <c r="C171" s="74"/>
      <c r="D171" s="272"/>
      <c r="E171" s="263"/>
      <c r="F171" s="37">
        <f t="shared" si="13"/>
        <v>0</v>
      </c>
      <c r="G171" s="263"/>
      <c r="H171" s="37">
        <f t="shared" si="14"/>
        <v>0</v>
      </c>
      <c r="I171" s="263"/>
      <c r="J171" s="37">
        <f t="shared" si="15"/>
        <v>0</v>
      </c>
      <c r="K171" s="263"/>
      <c r="L171" s="37">
        <f t="shared" si="16"/>
        <v>0</v>
      </c>
      <c r="M171" s="273">
        <f t="shared" si="17"/>
        <v>0</v>
      </c>
      <c r="N171" s="267"/>
      <c r="O171" s="13"/>
    </row>
    <row r="172" spans="1:15" s="18" customFormat="1" ht="18" hidden="1" x14ac:dyDescent="0.35">
      <c r="A172" s="9"/>
      <c r="B172" s="77"/>
      <c r="C172" s="74"/>
      <c r="D172" s="272"/>
      <c r="E172" s="263"/>
      <c r="F172" s="37">
        <f t="shared" si="13"/>
        <v>0</v>
      </c>
      <c r="G172" s="263"/>
      <c r="H172" s="37">
        <f t="shared" si="14"/>
        <v>0</v>
      </c>
      <c r="I172" s="263"/>
      <c r="J172" s="37">
        <f t="shared" si="15"/>
        <v>0</v>
      </c>
      <c r="K172" s="263"/>
      <c r="L172" s="37">
        <f t="shared" si="16"/>
        <v>0</v>
      </c>
      <c r="M172" s="273">
        <f t="shared" si="17"/>
        <v>0</v>
      </c>
      <c r="N172" s="267"/>
      <c r="O172" s="13"/>
    </row>
    <row r="173" spans="1:15" s="18" customFormat="1" ht="18" hidden="1" x14ac:dyDescent="0.35">
      <c r="A173" s="9"/>
      <c r="B173" s="77"/>
      <c r="C173" s="74"/>
      <c r="D173" s="272"/>
      <c r="E173" s="263"/>
      <c r="F173" s="37">
        <f t="shared" si="13"/>
        <v>0</v>
      </c>
      <c r="G173" s="263"/>
      <c r="H173" s="37">
        <f t="shared" si="14"/>
        <v>0</v>
      </c>
      <c r="I173" s="263"/>
      <c r="J173" s="37">
        <f t="shared" si="15"/>
        <v>0</v>
      </c>
      <c r="K173" s="263"/>
      <c r="L173" s="37">
        <f t="shared" si="16"/>
        <v>0</v>
      </c>
      <c r="M173" s="273">
        <f t="shared" si="17"/>
        <v>0</v>
      </c>
      <c r="N173" s="267"/>
      <c r="O173" s="13"/>
    </row>
    <row r="174" spans="1:15" s="18" customFormat="1" ht="18" hidden="1" x14ac:dyDescent="0.35">
      <c r="A174" s="9"/>
      <c r="B174" s="77"/>
      <c r="C174" s="74"/>
      <c r="D174" s="272"/>
      <c r="E174" s="263"/>
      <c r="F174" s="37">
        <f t="shared" si="13"/>
        <v>0</v>
      </c>
      <c r="G174" s="263"/>
      <c r="H174" s="37">
        <f t="shared" si="14"/>
        <v>0</v>
      </c>
      <c r="I174" s="263"/>
      <c r="J174" s="37">
        <f t="shared" si="15"/>
        <v>0</v>
      </c>
      <c r="K174" s="263"/>
      <c r="L174" s="37">
        <f t="shared" si="16"/>
        <v>0</v>
      </c>
      <c r="M174" s="273">
        <f t="shared" si="17"/>
        <v>0</v>
      </c>
      <c r="N174" s="267"/>
      <c r="O174" s="13"/>
    </row>
    <row r="175" spans="1:15" s="18" customFormat="1" ht="18" hidden="1" x14ac:dyDescent="0.35">
      <c r="A175" s="9"/>
      <c r="B175" s="77"/>
      <c r="C175" s="74"/>
      <c r="D175" s="272"/>
      <c r="E175" s="263"/>
      <c r="F175" s="37">
        <f t="shared" si="13"/>
        <v>0</v>
      </c>
      <c r="G175" s="263"/>
      <c r="H175" s="37">
        <f t="shared" si="14"/>
        <v>0</v>
      </c>
      <c r="I175" s="263"/>
      <c r="J175" s="37">
        <f t="shared" si="15"/>
        <v>0</v>
      </c>
      <c r="K175" s="263"/>
      <c r="L175" s="37">
        <f t="shared" si="16"/>
        <v>0</v>
      </c>
      <c r="M175" s="273">
        <f t="shared" si="17"/>
        <v>0</v>
      </c>
      <c r="N175" s="267"/>
      <c r="O175" s="13"/>
    </row>
    <row r="176" spans="1:15" s="18" customFormat="1" ht="18" hidden="1" x14ac:dyDescent="0.35">
      <c r="A176" s="9"/>
      <c r="B176" s="77"/>
      <c r="C176" s="74"/>
      <c r="D176" s="272"/>
      <c r="E176" s="263"/>
      <c r="F176" s="37">
        <f t="shared" si="13"/>
        <v>0</v>
      </c>
      <c r="G176" s="263"/>
      <c r="H176" s="37">
        <f t="shared" si="14"/>
        <v>0</v>
      </c>
      <c r="I176" s="268"/>
      <c r="J176" s="37">
        <f t="shared" si="15"/>
        <v>0</v>
      </c>
      <c r="K176" s="263"/>
      <c r="L176" s="37">
        <f t="shared" si="16"/>
        <v>0</v>
      </c>
      <c r="M176" s="273">
        <f t="shared" si="17"/>
        <v>0</v>
      </c>
      <c r="N176" s="267"/>
      <c r="O176" s="13"/>
    </row>
    <row r="177" spans="1:15" s="18" customFormat="1" ht="18" hidden="1" x14ac:dyDescent="0.35">
      <c r="A177" s="9"/>
      <c r="B177" s="77"/>
      <c r="C177" s="74"/>
      <c r="D177" s="272"/>
      <c r="E177" s="263"/>
      <c r="F177" s="37">
        <f t="shared" si="13"/>
        <v>0</v>
      </c>
      <c r="G177" s="263"/>
      <c r="H177" s="37">
        <f t="shared" si="14"/>
        <v>0</v>
      </c>
      <c r="I177" s="263"/>
      <c r="J177" s="37">
        <f t="shared" si="15"/>
        <v>0</v>
      </c>
      <c r="K177" s="263"/>
      <c r="L177" s="37">
        <f t="shared" si="16"/>
        <v>0</v>
      </c>
      <c r="M177" s="273">
        <f t="shared" si="17"/>
        <v>0</v>
      </c>
      <c r="N177" s="267"/>
      <c r="O177" s="13"/>
    </row>
    <row r="178" spans="1:15" s="18" customFormat="1" ht="18" hidden="1" x14ac:dyDescent="0.35">
      <c r="A178" s="9"/>
      <c r="B178" s="77"/>
      <c r="C178" s="74"/>
      <c r="D178" s="272"/>
      <c r="E178" s="263"/>
      <c r="F178" s="37">
        <f t="shared" si="13"/>
        <v>0</v>
      </c>
      <c r="G178" s="263"/>
      <c r="H178" s="37">
        <f t="shared" si="14"/>
        <v>0</v>
      </c>
      <c r="I178" s="263"/>
      <c r="J178" s="37">
        <f t="shared" si="15"/>
        <v>0</v>
      </c>
      <c r="K178" s="263"/>
      <c r="L178" s="37">
        <f t="shared" si="16"/>
        <v>0</v>
      </c>
      <c r="M178" s="273">
        <f t="shared" si="17"/>
        <v>0</v>
      </c>
      <c r="N178" s="267"/>
      <c r="O178" s="13"/>
    </row>
    <row r="179" spans="1:15" s="18" customFormat="1" ht="18" hidden="1" x14ac:dyDescent="0.35">
      <c r="A179" s="9"/>
      <c r="B179" s="77"/>
      <c r="C179" s="74"/>
      <c r="D179" s="272"/>
      <c r="E179" s="263"/>
      <c r="F179" s="37">
        <f t="shared" si="13"/>
        <v>0</v>
      </c>
      <c r="G179" s="263"/>
      <c r="H179" s="37">
        <f t="shared" si="14"/>
        <v>0</v>
      </c>
      <c r="I179" s="263"/>
      <c r="J179" s="37">
        <f t="shared" si="15"/>
        <v>0</v>
      </c>
      <c r="K179" s="263"/>
      <c r="L179" s="37">
        <f t="shared" si="16"/>
        <v>0</v>
      </c>
      <c r="M179" s="273">
        <f t="shared" si="17"/>
        <v>0</v>
      </c>
      <c r="N179" s="267"/>
      <c r="O179" s="13"/>
    </row>
    <row r="180" spans="1:15" s="18" customFormat="1" ht="18" hidden="1" x14ac:dyDescent="0.35">
      <c r="A180" s="9"/>
      <c r="B180" s="77"/>
      <c r="C180" s="74"/>
      <c r="D180" s="272"/>
      <c r="E180" s="263"/>
      <c r="F180" s="37">
        <f t="shared" si="13"/>
        <v>0</v>
      </c>
      <c r="G180" s="263"/>
      <c r="H180" s="37">
        <f t="shared" si="14"/>
        <v>0</v>
      </c>
      <c r="I180" s="263"/>
      <c r="J180" s="37">
        <f t="shared" si="15"/>
        <v>0</v>
      </c>
      <c r="K180" s="263"/>
      <c r="L180" s="37">
        <f t="shared" si="16"/>
        <v>0</v>
      </c>
      <c r="M180" s="273">
        <f t="shared" si="17"/>
        <v>0</v>
      </c>
      <c r="N180" s="267"/>
      <c r="O180" s="13"/>
    </row>
    <row r="181" spans="1:15" s="18" customFormat="1" ht="18" hidden="1" x14ac:dyDescent="0.35">
      <c r="A181" s="9"/>
      <c r="B181" s="77"/>
      <c r="C181" s="74"/>
      <c r="D181" s="272"/>
      <c r="E181" s="263"/>
      <c r="F181" s="37">
        <f t="shared" si="13"/>
        <v>0</v>
      </c>
      <c r="G181" s="263"/>
      <c r="H181" s="37">
        <f t="shared" si="14"/>
        <v>0</v>
      </c>
      <c r="I181" s="263"/>
      <c r="J181" s="37">
        <f t="shared" si="15"/>
        <v>0</v>
      </c>
      <c r="K181" s="263"/>
      <c r="L181" s="37">
        <f t="shared" si="16"/>
        <v>0</v>
      </c>
      <c r="M181" s="273">
        <f t="shared" si="17"/>
        <v>0</v>
      </c>
      <c r="N181" s="267"/>
      <c r="O181" s="13"/>
    </row>
    <row r="182" spans="1:15" s="18" customFormat="1" ht="18" hidden="1" x14ac:dyDescent="0.35">
      <c r="A182" s="9"/>
      <c r="B182" s="77"/>
      <c r="C182" s="74"/>
      <c r="D182" s="272"/>
      <c r="E182" s="263"/>
      <c r="F182" s="37">
        <f t="shared" si="13"/>
        <v>0</v>
      </c>
      <c r="G182" s="263"/>
      <c r="H182" s="37">
        <f t="shared" si="14"/>
        <v>0</v>
      </c>
      <c r="I182" s="263"/>
      <c r="J182" s="37">
        <f t="shared" si="15"/>
        <v>0</v>
      </c>
      <c r="K182" s="263"/>
      <c r="L182" s="37">
        <f t="shared" si="16"/>
        <v>0</v>
      </c>
      <c r="M182" s="273">
        <f t="shared" si="17"/>
        <v>0</v>
      </c>
      <c r="N182" s="267"/>
      <c r="O182" s="13"/>
    </row>
    <row r="183" spans="1:15" s="18" customFormat="1" ht="18" hidden="1" x14ac:dyDescent="0.35">
      <c r="A183" s="9"/>
      <c r="B183" s="77"/>
      <c r="C183" s="74"/>
      <c r="D183" s="272"/>
      <c r="E183" s="263"/>
      <c r="F183" s="37">
        <f t="shared" si="13"/>
        <v>0</v>
      </c>
      <c r="G183" s="263"/>
      <c r="H183" s="37">
        <f t="shared" si="14"/>
        <v>0</v>
      </c>
      <c r="I183" s="263"/>
      <c r="J183" s="37">
        <f t="shared" si="15"/>
        <v>0</v>
      </c>
      <c r="K183" s="263"/>
      <c r="L183" s="37">
        <f t="shared" si="16"/>
        <v>0</v>
      </c>
      <c r="M183" s="273">
        <f t="shared" si="17"/>
        <v>0</v>
      </c>
      <c r="N183" s="267"/>
      <c r="O183" s="13"/>
    </row>
    <row r="184" spans="1:15" s="18" customFormat="1" ht="18" hidden="1" x14ac:dyDescent="0.35">
      <c r="A184" s="9"/>
      <c r="B184" s="77"/>
      <c r="C184" s="74"/>
      <c r="D184" s="272"/>
      <c r="E184" s="263"/>
      <c r="F184" s="37">
        <f t="shared" si="13"/>
        <v>0</v>
      </c>
      <c r="G184" s="263"/>
      <c r="H184" s="37">
        <f t="shared" si="14"/>
        <v>0</v>
      </c>
      <c r="I184" s="263"/>
      <c r="J184" s="37">
        <f t="shared" si="15"/>
        <v>0</v>
      </c>
      <c r="K184" s="263"/>
      <c r="L184" s="37">
        <f t="shared" si="16"/>
        <v>0</v>
      </c>
      <c r="M184" s="273">
        <f t="shared" si="17"/>
        <v>0</v>
      </c>
      <c r="N184" s="267"/>
      <c r="O184" s="13"/>
    </row>
    <row r="185" spans="1:15" s="18" customFormat="1" ht="18" hidden="1" x14ac:dyDescent="0.35">
      <c r="A185" s="9"/>
      <c r="B185" s="77"/>
      <c r="C185" s="74"/>
      <c r="D185" s="272"/>
      <c r="E185" s="263"/>
      <c r="F185" s="37">
        <f t="shared" si="13"/>
        <v>0</v>
      </c>
      <c r="G185" s="263"/>
      <c r="H185" s="37">
        <f t="shared" si="14"/>
        <v>0</v>
      </c>
      <c r="I185" s="263"/>
      <c r="J185" s="37">
        <f t="shared" si="15"/>
        <v>0</v>
      </c>
      <c r="K185" s="263"/>
      <c r="L185" s="37">
        <f t="shared" si="16"/>
        <v>0</v>
      </c>
      <c r="M185" s="273">
        <f t="shared" si="17"/>
        <v>0</v>
      </c>
      <c r="N185" s="267"/>
      <c r="O185" s="13"/>
    </row>
    <row r="186" spans="1:15" s="18" customFormat="1" ht="18" hidden="1" x14ac:dyDescent="0.35">
      <c r="A186" s="9"/>
      <c r="B186" s="77"/>
      <c r="C186" s="74"/>
      <c r="D186" s="272"/>
      <c r="E186" s="263"/>
      <c r="F186" s="37">
        <f t="shared" si="13"/>
        <v>0</v>
      </c>
      <c r="G186" s="263"/>
      <c r="H186" s="37">
        <f t="shared" si="14"/>
        <v>0</v>
      </c>
      <c r="I186" s="263"/>
      <c r="J186" s="37">
        <f t="shared" si="15"/>
        <v>0</v>
      </c>
      <c r="K186" s="263"/>
      <c r="L186" s="37">
        <f t="shared" si="16"/>
        <v>0</v>
      </c>
      <c r="M186" s="273">
        <f t="shared" si="17"/>
        <v>0</v>
      </c>
      <c r="N186" s="267"/>
      <c r="O186" s="13"/>
    </row>
    <row r="187" spans="1:15" s="18" customFormat="1" ht="18" hidden="1" x14ac:dyDescent="0.35">
      <c r="A187" s="9"/>
      <c r="B187" s="71"/>
      <c r="C187" s="74"/>
      <c r="D187" s="272"/>
      <c r="E187" s="263"/>
      <c r="F187" s="37">
        <f t="shared" si="13"/>
        <v>0</v>
      </c>
      <c r="G187" s="263"/>
      <c r="H187" s="37">
        <f t="shared" si="14"/>
        <v>0</v>
      </c>
      <c r="I187" s="263"/>
      <c r="J187" s="37">
        <f t="shared" si="15"/>
        <v>0</v>
      </c>
      <c r="K187" s="263"/>
      <c r="L187" s="37">
        <f t="shared" si="16"/>
        <v>0</v>
      </c>
      <c r="M187" s="273">
        <f t="shared" si="17"/>
        <v>0</v>
      </c>
      <c r="N187" s="267"/>
      <c r="O187" s="13"/>
    </row>
    <row r="188" spans="1:15" s="18" customFormat="1" ht="18" hidden="1" x14ac:dyDescent="0.35">
      <c r="A188" s="9"/>
      <c r="B188" s="71"/>
      <c r="C188" s="74"/>
      <c r="D188" s="272"/>
      <c r="E188" s="263"/>
      <c r="F188" s="37">
        <f t="shared" si="13"/>
        <v>0</v>
      </c>
      <c r="G188" s="263"/>
      <c r="H188" s="37">
        <f t="shared" si="14"/>
        <v>0</v>
      </c>
      <c r="I188" s="263"/>
      <c r="J188" s="37">
        <f t="shared" si="15"/>
        <v>0</v>
      </c>
      <c r="K188" s="263"/>
      <c r="L188" s="37">
        <f t="shared" si="16"/>
        <v>0</v>
      </c>
      <c r="M188" s="273">
        <f t="shared" si="17"/>
        <v>0</v>
      </c>
      <c r="N188" s="267"/>
      <c r="O188" s="13"/>
    </row>
    <row r="189" spans="1:15" s="18" customFormat="1" ht="18" hidden="1" x14ac:dyDescent="0.35">
      <c r="A189" s="9"/>
      <c r="B189" s="71"/>
      <c r="C189" s="74"/>
      <c r="D189" s="272"/>
      <c r="E189" s="263"/>
      <c r="F189" s="37">
        <f t="shared" si="13"/>
        <v>0</v>
      </c>
      <c r="G189" s="263"/>
      <c r="H189" s="37">
        <f t="shared" si="14"/>
        <v>0</v>
      </c>
      <c r="I189" s="268"/>
      <c r="J189" s="37">
        <f t="shared" si="15"/>
        <v>0</v>
      </c>
      <c r="K189" s="263"/>
      <c r="L189" s="37">
        <f t="shared" si="16"/>
        <v>0</v>
      </c>
      <c r="M189" s="273">
        <f t="shared" si="17"/>
        <v>0</v>
      </c>
      <c r="N189" s="267"/>
      <c r="O189" s="13"/>
    </row>
    <row r="190" spans="1:15" s="18" customFormat="1" ht="18" hidden="1" x14ac:dyDescent="0.35">
      <c r="A190" s="9"/>
      <c r="B190" s="71"/>
      <c r="C190" s="74"/>
      <c r="D190" s="272"/>
      <c r="E190" s="263"/>
      <c r="F190" s="37">
        <f t="shared" si="13"/>
        <v>0</v>
      </c>
      <c r="G190" s="263"/>
      <c r="H190" s="37">
        <f t="shared" si="14"/>
        <v>0</v>
      </c>
      <c r="I190" s="263"/>
      <c r="J190" s="37">
        <f t="shared" si="15"/>
        <v>0</v>
      </c>
      <c r="K190" s="263"/>
      <c r="L190" s="37">
        <f t="shared" si="16"/>
        <v>0</v>
      </c>
      <c r="M190" s="273">
        <f t="shared" si="17"/>
        <v>0</v>
      </c>
      <c r="N190" s="267"/>
      <c r="O190" s="13"/>
    </row>
    <row r="191" spans="1:15" s="18" customFormat="1" ht="18" hidden="1" x14ac:dyDescent="0.35">
      <c r="A191" s="9"/>
      <c r="B191" s="71"/>
      <c r="C191" s="74"/>
      <c r="D191" s="272"/>
      <c r="E191" s="263"/>
      <c r="F191" s="37">
        <f t="shared" si="13"/>
        <v>0</v>
      </c>
      <c r="G191" s="263"/>
      <c r="H191" s="37">
        <f t="shared" si="14"/>
        <v>0</v>
      </c>
      <c r="I191" s="263"/>
      <c r="J191" s="37">
        <f t="shared" si="15"/>
        <v>0</v>
      </c>
      <c r="K191" s="263"/>
      <c r="L191" s="37">
        <f t="shared" si="16"/>
        <v>0</v>
      </c>
      <c r="M191" s="273">
        <f t="shared" si="17"/>
        <v>0</v>
      </c>
      <c r="N191" s="267"/>
      <c r="O191" s="13"/>
    </row>
    <row r="192" spans="1:15" s="18" customFormat="1" ht="18" hidden="1" x14ac:dyDescent="0.35">
      <c r="A192" s="9"/>
      <c r="B192" s="71"/>
      <c r="C192" s="74"/>
      <c r="D192" s="272"/>
      <c r="E192" s="263"/>
      <c r="F192" s="37">
        <f t="shared" si="13"/>
        <v>0</v>
      </c>
      <c r="G192" s="263"/>
      <c r="H192" s="37">
        <f t="shared" si="14"/>
        <v>0</v>
      </c>
      <c r="I192" s="263"/>
      <c r="J192" s="37">
        <f t="shared" si="15"/>
        <v>0</v>
      </c>
      <c r="K192" s="263"/>
      <c r="L192" s="37">
        <f t="shared" si="16"/>
        <v>0</v>
      </c>
      <c r="M192" s="273">
        <f t="shared" si="17"/>
        <v>0</v>
      </c>
      <c r="N192" s="267"/>
      <c r="O192" s="13"/>
    </row>
    <row r="193" spans="1:15" s="18" customFormat="1" ht="18" hidden="1" x14ac:dyDescent="0.35">
      <c r="A193" s="9"/>
      <c r="B193" s="71"/>
      <c r="C193" s="74"/>
      <c r="D193" s="272"/>
      <c r="E193" s="263"/>
      <c r="F193" s="37">
        <f t="shared" si="13"/>
        <v>0</v>
      </c>
      <c r="G193" s="263"/>
      <c r="H193" s="37">
        <f t="shared" si="14"/>
        <v>0</v>
      </c>
      <c r="I193" s="263"/>
      <c r="J193" s="37">
        <f t="shared" si="15"/>
        <v>0</v>
      </c>
      <c r="K193" s="263"/>
      <c r="L193" s="37">
        <f t="shared" si="16"/>
        <v>0</v>
      </c>
      <c r="M193" s="273">
        <f t="shared" si="17"/>
        <v>0</v>
      </c>
      <c r="N193" s="267"/>
      <c r="O193" s="13"/>
    </row>
    <row r="194" spans="1:15" s="18" customFormat="1" ht="18" hidden="1" x14ac:dyDescent="0.35">
      <c r="A194" s="9"/>
      <c r="B194" s="71"/>
      <c r="C194" s="74"/>
      <c r="D194" s="272"/>
      <c r="E194" s="263"/>
      <c r="F194" s="37">
        <f t="shared" si="13"/>
        <v>0</v>
      </c>
      <c r="G194" s="263"/>
      <c r="H194" s="37">
        <f t="shared" si="14"/>
        <v>0</v>
      </c>
      <c r="I194" s="268"/>
      <c r="J194" s="37">
        <f t="shared" si="15"/>
        <v>0</v>
      </c>
      <c r="K194" s="263"/>
      <c r="L194" s="37">
        <f t="shared" si="16"/>
        <v>0</v>
      </c>
      <c r="M194" s="273">
        <f t="shared" si="17"/>
        <v>0</v>
      </c>
      <c r="N194" s="267"/>
      <c r="O194" s="13"/>
    </row>
    <row r="195" spans="1:15" s="18" customFormat="1" ht="18" hidden="1" x14ac:dyDescent="0.35">
      <c r="A195" s="9"/>
      <c r="B195" s="71"/>
      <c r="C195" s="74"/>
      <c r="D195" s="272"/>
      <c r="E195" s="263"/>
      <c r="F195" s="37">
        <f t="shared" si="13"/>
        <v>0</v>
      </c>
      <c r="G195" s="263"/>
      <c r="H195" s="37">
        <f t="shared" si="14"/>
        <v>0</v>
      </c>
      <c r="I195" s="263"/>
      <c r="J195" s="37">
        <f t="shared" si="15"/>
        <v>0</v>
      </c>
      <c r="K195" s="263"/>
      <c r="L195" s="37">
        <f t="shared" si="16"/>
        <v>0</v>
      </c>
      <c r="M195" s="273">
        <f t="shared" si="17"/>
        <v>0</v>
      </c>
      <c r="N195" s="267"/>
      <c r="O195" s="13"/>
    </row>
    <row r="196" spans="1:15" s="18" customFormat="1" ht="18" hidden="1" x14ac:dyDescent="0.35">
      <c r="A196" s="9"/>
      <c r="B196" s="71"/>
      <c r="C196" s="74"/>
      <c r="D196" s="272"/>
      <c r="E196" s="263"/>
      <c r="F196" s="37">
        <f t="shared" si="13"/>
        <v>0</v>
      </c>
      <c r="G196" s="263"/>
      <c r="H196" s="37">
        <f t="shared" si="14"/>
        <v>0</v>
      </c>
      <c r="I196" s="263"/>
      <c r="J196" s="37">
        <f t="shared" si="15"/>
        <v>0</v>
      </c>
      <c r="K196" s="263"/>
      <c r="L196" s="37">
        <f t="shared" si="16"/>
        <v>0</v>
      </c>
      <c r="M196" s="273">
        <f t="shared" si="17"/>
        <v>0</v>
      </c>
      <c r="N196" s="267"/>
      <c r="O196" s="13"/>
    </row>
    <row r="197" spans="1:15" s="18" customFormat="1" ht="18" hidden="1" x14ac:dyDescent="0.35">
      <c r="A197" s="9"/>
      <c r="B197" s="71"/>
      <c r="C197" s="74"/>
      <c r="D197" s="272"/>
      <c r="E197" s="263"/>
      <c r="F197" s="37">
        <f t="shared" si="13"/>
        <v>0</v>
      </c>
      <c r="G197" s="263"/>
      <c r="H197" s="37">
        <f t="shared" si="14"/>
        <v>0</v>
      </c>
      <c r="I197" s="263"/>
      <c r="J197" s="37">
        <f t="shared" si="15"/>
        <v>0</v>
      </c>
      <c r="K197" s="263"/>
      <c r="L197" s="37">
        <f t="shared" si="16"/>
        <v>0</v>
      </c>
      <c r="M197" s="273">
        <f t="shared" si="17"/>
        <v>0</v>
      </c>
      <c r="N197" s="267"/>
      <c r="O197" s="13"/>
    </row>
    <row r="198" spans="1:15" s="18" customFormat="1" ht="18" hidden="1" x14ac:dyDescent="0.35">
      <c r="A198" s="9"/>
      <c r="B198" s="71"/>
      <c r="C198" s="74"/>
      <c r="D198" s="272"/>
      <c r="E198" s="263"/>
      <c r="F198" s="37">
        <f t="shared" si="13"/>
        <v>0</v>
      </c>
      <c r="G198" s="263"/>
      <c r="H198" s="37">
        <f t="shared" si="14"/>
        <v>0</v>
      </c>
      <c r="I198" s="263"/>
      <c r="J198" s="37">
        <f t="shared" si="15"/>
        <v>0</v>
      </c>
      <c r="K198" s="263"/>
      <c r="L198" s="37">
        <f t="shared" si="16"/>
        <v>0</v>
      </c>
      <c r="M198" s="273">
        <f t="shared" si="17"/>
        <v>0</v>
      </c>
      <c r="N198" s="267"/>
      <c r="O198" s="13"/>
    </row>
    <row r="199" spans="1:15" s="18" customFormat="1" ht="18" hidden="1" x14ac:dyDescent="0.35">
      <c r="A199" s="9"/>
      <c r="B199" s="71"/>
      <c r="C199" s="74"/>
      <c r="D199" s="272"/>
      <c r="E199" s="263"/>
      <c r="F199" s="37">
        <f t="shared" si="13"/>
        <v>0</v>
      </c>
      <c r="G199" s="263"/>
      <c r="H199" s="37">
        <f t="shared" ref="H199:H217" si="18">G199*0.03</f>
        <v>0</v>
      </c>
      <c r="I199" s="263"/>
      <c r="J199" s="37">
        <f t="shared" ref="J199:J217" si="19">I199*0.02</f>
        <v>0</v>
      </c>
      <c r="K199" s="263"/>
      <c r="L199" s="37">
        <f t="shared" ref="L199:L217" si="20">K199*0.02</f>
        <v>0</v>
      </c>
      <c r="M199" s="273">
        <f t="shared" ref="M199:M217" si="21">D199+F199+H199+J199+L199</f>
        <v>0</v>
      </c>
      <c r="N199" s="267"/>
      <c r="O199" s="13"/>
    </row>
    <row r="200" spans="1:15" s="18" customFormat="1" ht="18" hidden="1" x14ac:dyDescent="0.35">
      <c r="A200" s="9"/>
      <c r="B200" s="71"/>
      <c r="C200" s="74"/>
      <c r="D200" s="272"/>
      <c r="E200" s="263"/>
      <c r="F200" s="37">
        <f t="shared" si="13"/>
        <v>0</v>
      </c>
      <c r="G200" s="263"/>
      <c r="H200" s="37">
        <f t="shared" si="18"/>
        <v>0</v>
      </c>
      <c r="I200" s="263"/>
      <c r="J200" s="37">
        <f t="shared" si="19"/>
        <v>0</v>
      </c>
      <c r="K200" s="263"/>
      <c r="L200" s="37">
        <f t="shared" si="20"/>
        <v>0</v>
      </c>
      <c r="M200" s="273">
        <f t="shared" si="21"/>
        <v>0</v>
      </c>
      <c r="N200" s="267"/>
      <c r="O200" s="13"/>
    </row>
    <row r="201" spans="1:15" s="18" customFormat="1" ht="18" hidden="1" x14ac:dyDescent="0.35">
      <c r="A201" s="9"/>
      <c r="B201" s="71"/>
      <c r="C201" s="74"/>
      <c r="D201" s="272"/>
      <c r="E201" s="263"/>
      <c r="F201" s="37">
        <f t="shared" si="13"/>
        <v>0</v>
      </c>
      <c r="G201" s="263"/>
      <c r="H201" s="37">
        <f t="shared" si="18"/>
        <v>0</v>
      </c>
      <c r="I201" s="263"/>
      <c r="J201" s="37">
        <f t="shared" si="19"/>
        <v>0</v>
      </c>
      <c r="K201" s="263"/>
      <c r="L201" s="37">
        <f t="shared" si="20"/>
        <v>0</v>
      </c>
      <c r="M201" s="273">
        <f t="shared" si="21"/>
        <v>0</v>
      </c>
      <c r="N201" s="267"/>
      <c r="O201" s="13"/>
    </row>
    <row r="202" spans="1:15" s="18" customFormat="1" ht="18" hidden="1" x14ac:dyDescent="0.35">
      <c r="A202" s="9"/>
      <c r="B202" s="71"/>
      <c r="C202" s="74"/>
      <c r="D202" s="272"/>
      <c r="E202" s="263"/>
      <c r="F202" s="37">
        <f t="shared" si="13"/>
        <v>0</v>
      </c>
      <c r="G202" s="263"/>
      <c r="H202" s="37">
        <f t="shared" si="18"/>
        <v>0</v>
      </c>
      <c r="I202" s="263"/>
      <c r="J202" s="37">
        <f t="shared" si="19"/>
        <v>0</v>
      </c>
      <c r="K202" s="263"/>
      <c r="L202" s="37">
        <f t="shared" si="20"/>
        <v>0</v>
      </c>
      <c r="M202" s="273">
        <f t="shared" si="21"/>
        <v>0</v>
      </c>
      <c r="N202" s="267"/>
      <c r="O202" s="13"/>
    </row>
    <row r="203" spans="1:15" s="18" customFormat="1" ht="18" hidden="1" x14ac:dyDescent="0.35">
      <c r="A203" s="9"/>
      <c r="B203" s="71"/>
      <c r="C203" s="74"/>
      <c r="D203" s="272"/>
      <c r="E203" s="263"/>
      <c r="F203" s="37">
        <f t="shared" si="13"/>
        <v>0</v>
      </c>
      <c r="G203" s="263"/>
      <c r="H203" s="37">
        <f t="shared" si="18"/>
        <v>0</v>
      </c>
      <c r="I203" s="263"/>
      <c r="J203" s="37">
        <f t="shared" si="19"/>
        <v>0</v>
      </c>
      <c r="K203" s="263"/>
      <c r="L203" s="37">
        <f t="shared" si="20"/>
        <v>0</v>
      </c>
      <c r="M203" s="273">
        <f t="shared" si="21"/>
        <v>0</v>
      </c>
      <c r="N203" s="267"/>
      <c r="O203" s="13"/>
    </row>
    <row r="204" spans="1:15" s="18" customFormat="1" ht="18" hidden="1" x14ac:dyDescent="0.35">
      <c r="A204" s="9"/>
      <c r="B204" s="71"/>
      <c r="C204" s="74"/>
      <c r="D204" s="272"/>
      <c r="E204" s="263"/>
      <c r="F204" s="37">
        <f t="shared" si="13"/>
        <v>0</v>
      </c>
      <c r="G204" s="263"/>
      <c r="H204" s="37">
        <f t="shared" si="18"/>
        <v>0</v>
      </c>
      <c r="I204" s="263"/>
      <c r="J204" s="37">
        <f t="shared" si="19"/>
        <v>0</v>
      </c>
      <c r="K204" s="263"/>
      <c r="L204" s="37">
        <f t="shared" si="20"/>
        <v>0</v>
      </c>
      <c r="M204" s="273">
        <f t="shared" si="21"/>
        <v>0</v>
      </c>
      <c r="N204" s="267"/>
      <c r="O204" s="13"/>
    </row>
    <row r="205" spans="1:15" s="18" customFormat="1" ht="18" hidden="1" x14ac:dyDescent="0.35">
      <c r="A205" s="9"/>
      <c r="B205" s="71"/>
      <c r="C205" s="74"/>
      <c r="D205" s="272"/>
      <c r="E205" s="263"/>
      <c r="F205" s="37">
        <f t="shared" si="13"/>
        <v>0</v>
      </c>
      <c r="G205" s="263"/>
      <c r="H205" s="37">
        <f t="shared" si="18"/>
        <v>0</v>
      </c>
      <c r="I205" s="263"/>
      <c r="J205" s="37">
        <f t="shared" si="19"/>
        <v>0</v>
      </c>
      <c r="K205" s="263"/>
      <c r="L205" s="37">
        <f t="shared" si="20"/>
        <v>0</v>
      </c>
      <c r="M205" s="273">
        <f t="shared" si="21"/>
        <v>0</v>
      </c>
      <c r="N205" s="267"/>
      <c r="O205" s="13"/>
    </row>
    <row r="206" spans="1:15" s="18" customFormat="1" ht="18" hidden="1" x14ac:dyDescent="0.35">
      <c r="A206" s="9"/>
      <c r="B206" s="71"/>
      <c r="C206" s="74"/>
      <c r="D206" s="272"/>
      <c r="E206" s="263"/>
      <c r="F206" s="37">
        <f t="shared" si="13"/>
        <v>0</v>
      </c>
      <c r="G206" s="263"/>
      <c r="H206" s="37">
        <f t="shared" si="18"/>
        <v>0</v>
      </c>
      <c r="I206" s="263"/>
      <c r="J206" s="37">
        <f t="shared" si="19"/>
        <v>0</v>
      </c>
      <c r="K206" s="263"/>
      <c r="L206" s="37">
        <f t="shared" si="20"/>
        <v>0</v>
      </c>
      <c r="M206" s="273">
        <f t="shared" si="21"/>
        <v>0</v>
      </c>
      <c r="N206" s="267"/>
      <c r="O206" s="13"/>
    </row>
    <row r="207" spans="1:15" s="13" customFormat="1" ht="18" hidden="1" x14ac:dyDescent="0.35">
      <c r="A207" s="9"/>
      <c r="B207" s="71"/>
      <c r="C207" s="74"/>
      <c r="D207" s="272"/>
      <c r="E207" s="263"/>
      <c r="F207" s="37">
        <f t="shared" si="13"/>
        <v>0</v>
      </c>
      <c r="G207" s="263"/>
      <c r="H207" s="37">
        <f t="shared" si="18"/>
        <v>0</v>
      </c>
      <c r="I207" s="263"/>
      <c r="J207" s="37">
        <f t="shared" si="19"/>
        <v>0</v>
      </c>
      <c r="K207" s="263"/>
      <c r="L207" s="37">
        <f t="shared" si="20"/>
        <v>0</v>
      </c>
      <c r="M207" s="273">
        <f t="shared" si="21"/>
        <v>0</v>
      </c>
      <c r="N207" s="267"/>
    </row>
    <row r="208" spans="1:15" s="13" customFormat="1" ht="18" hidden="1" x14ac:dyDescent="0.35">
      <c r="A208" s="9"/>
      <c r="B208" s="71"/>
      <c r="C208" s="74"/>
      <c r="D208" s="272"/>
      <c r="E208" s="263"/>
      <c r="F208" s="37">
        <f t="shared" si="13"/>
        <v>0</v>
      </c>
      <c r="G208" s="263"/>
      <c r="H208" s="37">
        <f t="shared" si="18"/>
        <v>0</v>
      </c>
      <c r="I208" s="263"/>
      <c r="J208" s="37">
        <f t="shared" si="19"/>
        <v>0</v>
      </c>
      <c r="K208" s="263"/>
      <c r="L208" s="37">
        <f t="shared" si="20"/>
        <v>0</v>
      </c>
      <c r="M208" s="273">
        <f t="shared" si="21"/>
        <v>0</v>
      </c>
      <c r="N208" s="267"/>
    </row>
    <row r="209" spans="1:15" s="18" customFormat="1" ht="18" hidden="1" x14ac:dyDescent="0.35">
      <c r="A209" s="9"/>
      <c r="B209" s="71"/>
      <c r="C209" s="74"/>
      <c r="D209" s="272"/>
      <c r="E209" s="263"/>
      <c r="F209" s="37">
        <f t="shared" si="13"/>
        <v>0</v>
      </c>
      <c r="G209" s="263"/>
      <c r="H209" s="37">
        <f t="shared" si="18"/>
        <v>0</v>
      </c>
      <c r="I209" s="263"/>
      <c r="J209" s="37">
        <f t="shared" si="19"/>
        <v>0</v>
      </c>
      <c r="K209" s="263"/>
      <c r="L209" s="37">
        <f t="shared" si="20"/>
        <v>0</v>
      </c>
      <c r="M209" s="273">
        <f t="shared" si="21"/>
        <v>0</v>
      </c>
      <c r="N209" s="267"/>
      <c r="O209" s="13"/>
    </row>
    <row r="210" spans="1:15" s="18" customFormat="1" ht="18" hidden="1" x14ac:dyDescent="0.35">
      <c r="A210" s="9"/>
      <c r="B210" s="71"/>
      <c r="C210" s="74"/>
      <c r="D210" s="272"/>
      <c r="E210" s="263"/>
      <c r="F210" s="37">
        <f t="shared" si="13"/>
        <v>0</v>
      </c>
      <c r="G210" s="263"/>
      <c r="H210" s="37">
        <f t="shared" si="18"/>
        <v>0</v>
      </c>
      <c r="I210" s="263"/>
      <c r="J210" s="37">
        <f t="shared" si="19"/>
        <v>0</v>
      </c>
      <c r="K210" s="263"/>
      <c r="L210" s="37">
        <f t="shared" si="20"/>
        <v>0</v>
      </c>
      <c r="M210" s="273">
        <f t="shared" si="21"/>
        <v>0</v>
      </c>
      <c r="N210" s="267"/>
      <c r="O210" s="13"/>
    </row>
    <row r="211" spans="1:15" s="18" customFormat="1" ht="18" hidden="1" x14ac:dyDescent="0.35">
      <c r="A211" s="9"/>
      <c r="B211" s="71"/>
      <c r="C211" s="74"/>
      <c r="D211" s="272"/>
      <c r="E211" s="263"/>
      <c r="F211" s="37">
        <f t="shared" si="13"/>
        <v>0</v>
      </c>
      <c r="G211" s="263"/>
      <c r="H211" s="37">
        <f t="shared" si="18"/>
        <v>0</v>
      </c>
      <c r="I211" s="263"/>
      <c r="J211" s="37">
        <f t="shared" si="19"/>
        <v>0</v>
      </c>
      <c r="K211" s="263"/>
      <c r="L211" s="37">
        <f t="shared" si="20"/>
        <v>0</v>
      </c>
      <c r="M211" s="273">
        <f t="shared" si="21"/>
        <v>0</v>
      </c>
      <c r="N211" s="267"/>
      <c r="O211" s="13"/>
    </row>
    <row r="212" spans="1:15" s="18" customFormat="1" ht="18" hidden="1" x14ac:dyDescent="0.35">
      <c r="A212" s="9"/>
      <c r="B212" s="71"/>
      <c r="C212" s="74"/>
      <c r="D212" s="272"/>
      <c r="E212" s="263"/>
      <c r="F212" s="37">
        <f t="shared" si="13"/>
        <v>0</v>
      </c>
      <c r="G212" s="263"/>
      <c r="H212" s="37">
        <f t="shared" si="18"/>
        <v>0</v>
      </c>
      <c r="I212" s="263"/>
      <c r="J212" s="37">
        <f t="shared" si="19"/>
        <v>0</v>
      </c>
      <c r="K212" s="263"/>
      <c r="L212" s="37">
        <f t="shared" si="20"/>
        <v>0</v>
      </c>
      <c r="M212" s="273">
        <f t="shared" si="21"/>
        <v>0</v>
      </c>
      <c r="N212" s="267"/>
      <c r="O212" s="13"/>
    </row>
    <row r="213" spans="1:15" s="18" customFormat="1" ht="18" hidden="1" x14ac:dyDescent="0.35">
      <c r="A213" s="9"/>
      <c r="B213" s="71"/>
      <c r="C213" s="74"/>
      <c r="D213" s="272"/>
      <c r="E213" s="263"/>
      <c r="F213" s="37">
        <f t="shared" si="13"/>
        <v>0</v>
      </c>
      <c r="G213" s="263"/>
      <c r="H213" s="37">
        <f t="shared" si="18"/>
        <v>0</v>
      </c>
      <c r="I213" s="263"/>
      <c r="J213" s="37">
        <f t="shared" si="19"/>
        <v>0</v>
      </c>
      <c r="K213" s="263"/>
      <c r="L213" s="37">
        <f t="shared" si="20"/>
        <v>0</v>
      </c>
      <c r="M213" s="273">
        <f t="shared" si="21"/>
        <v>0</v>
      </c>
      <c r="N213" s="267"/>
      <c r="O213" s="13"/>
    </row>
    <row r="214" spans="1:15" s="18" customFormat="1" ht="18" hidden="1" x14ac:dyDescent="0.35">
      <c r="A214" s="9"/>
      <c r="B214" s="83"/>
      <c r="C214" s="74"/>
      <c r="D214" s="274"/>
      <c r="E214" s="254"/>
      <c r="F214" s="37">
        <f t="shared" si="13"/>
        <v>0</v>
      </c>
      <c r="G214" s="254"/>
      <c r="H214" s="37">
        <f t="shared" si="18"/>
        <v>0</v>
      </c>
      <c r="I214" s="254"/>
      <c r="J214" s="37">
        <f t="shared" si="19"/>
        <v>0</v>
      </c>
      <c r="K214" s="254"/>
      <c r="L214" s="37">
        <f t="shared" si="20"/>
        <v>0</v>
      </c>
      <c r="M214" s="273">
        <f t="shared" si="21"/>
        <v>0</v>
      </c>
      <c r="N214" s="270"/>
      <c r="O214" s="13"/>
    </row>
    <row r="215" spans="1:15" s="1" customFormat="1" ht="18" hidden="1" x14ac:dyDescent="0.35">
      <c r="A215" s="21">
        <v>10</v>
      </c>
      <c r="B215" s="278"/>
      <c r="C215" s="74"/>
      <c r="D215" s="272"/>
      <c r="E215" s="263"/>
      <c r="F215" s="37">
        <f t="shared" si="13"/>
        <v>0</v>
      </c>
      <c r="G215" s="263"/>
      <c r="H215" s="37">
        <f t="shared" si="18"/>
        <v>0</v>
      </c>
      <c r="I215" s="263"/>
      <c r="J215" s="37">
        <f t="shared" si="19"/>
        <v>0</v>
      </c>
      <c r="K215" s="263"/>
      <c r="L215" s="37">
        <f t="shared" si="20"/>
        <v>0</v>
      </c>
      <c r="M215" s="273">
        <f t="shared" si="21"/>
        <v>0</v>
      </c>
      <c r="N215" s="259"/>
    </row>
    <row r="216" spans="1:15" s="1" customFormat="1" ht="18" hidden="1" x14ac:dyDescent="0.35">
      <c r="A216" s="9">
        <v>11</v>
      </c>
      <c r="B216" s="9"/>
      <c r="C216" s="74"/>
      <c r="D216" s="274"/>
      <c r="E216" s="254"/>
      <c r="F216" s="37">
        <f t="shared" si="13"/>
        <v>0</v>
      </c>
      <c r="G216" s="254"/>
      <c r="H216" s="37">
        <f t="shared" si="18"/>
        <v>0</v>
      </c>
      <c r="I216" s="254"/>
      <c r="J216" s="37">
        <f t="shared" si="19"/>
        <v>0</v>
      </c>
      <c r="K216" s="254"/>
      <c r="L216" s="37">
        <f t="shared" si="20"/>
        <v>0</v>
      </c>
      <c r="M216" s="273">
        <f t="shared" si="21"/>
        <v>0</v>
      </c>
      <c r="N216" s="256"/>
    </row>
    <row r="217" spans="1:15" s="1" customFormat="1" ht="18" hidden="1" x14ac:dyDescent="0.35">
      <c r="A217" s="9">
        <v>12</v>
      </c>
      <c r="B217" s="168"/>
      <c r="C217" s="74"/>
      <c r="D217" s="274"/>
      <c r="E217" s="254"/>
      <c r="F217" s="37">
        <f t="shared" si="13"/>
        <v>0</v>
      </c>
      <c r="G217" s="254"/>
      <c r="H217" s="37">
        <f t="shared" si="18"/>
        <v>0</v>
      </c>
      <c r="I217" s="254"/>
      <c r="J217" s="37">
        <f t="shared" si="19"/>
        <v>0</v>
      </c>
      <c r="K217" s="254"/>
      <c r="L217" s="37">
        <f t="shared" si="20"/>
        <v>0</v>
      </c>
      <c r="M217" s="273">
        <f t="shared" si="21"/>
        <v>0</v>
      </c>
      <c r="N217" s="256"/>
    </row>
    <row r="218" spans="1:15" s="1" customFormat="1" ht="18" hidden="1" x14ac:dyDescent="0.35">
      <c r="A218" s="9"/>
      <c r="B218" s="168"/>
      <c r="C218" s="74"/>
      <c r="D218" s="274"/>
      <c r="E218" s="254"/>
      <c r="F218" s="37">
        <f t="shared" si="13"/>
        <v>0</v>
      </c>
      <c r="G218" s="254"/>
      <c r="H218" s="37"/>
      <c r="I218" s="254"/>
      <c r="J218" s="37"/>
      <c r="K218" s="254"/>
      <c r="L218" s="37"/>
      <c r="M218" s="273"/>
      <c r="N218" s="256"/>
    </row>
    <row r="219" spans="1:15" s="1" customFormat="1" ht="18" hidden="1" x14ac:dyDescent="0.35">
      <c r="A219" s="9"/>
      <c r="B219" s="168"/>
      <c r="C219" s="74"/>
      <c r="D219" s="274"/>
      <c r="E219" s="254"/>
      <c r="F219" s="37">
        <f t="shared" si="13"/>
        <v>0</v>
      </c>
      <c r="G219" s="254"/>
      <c r="H219" s="37"/>
      <c r="I219" s="254"/>
      <c r="J219" s="37"/>
      <c r="K219" s="254"/>
      <c r="L219" s="37"/>
      <c r="M219" s="273"/>
      <c r="N219" s="256"/>
    </row>
    <row r="220" spans="1:15" s="1" customFormat="1" ht="18" hidden="1" x14ac:dyDescent="0.35">
      <c r="A220" s="9"/>
      <c r="B220" s="168"/>
      <c r="C220" s="74"/>
      <c r="D220" s="274"/>
      <c r="E220" s="254"/>
      <c r="F220" s="37">
        <f t="shared" si="13"/>
        <v>0</v>
      </c>
      <c r="G220" s="254"/>
      <c r="H220" s="37"/>
      <c r="I220" s="254"/>
      <c r="J220" s="37"/>
      <c r="K220" s="254"/>
      <c r="L220" s="37"/>
      <c r="M220" s="273"/>
      <c r="N220" s="256"/>
    </row>
    <row r="221" spans="1:15" s="1" customFormat="1" ht="18" hidden="1" x14ac:dyDescent="0.35">
      <c r="A221" s="9"/>
      <c r="B221" s="168"/>
      <c r="C221" s="74"/>
      <c r="D221" s="274"/>
      <c r="E221" s="254"/>
      <c r="F221" s="37">
        <f t="shared" si="13"/>
        <v>0</v>
      </c>
      <c r="G221" s="254"/>
      <c r="H221" s="37"/>
      <c r="I221" s="254"/>
      <c r="J221" s="37"/>
      <c r="K221" s="254"/>
      <c r="L221" s="37"/>
      <c r="M221" s="273"/>
      <c r="N221" s="256"/>
    </row>
    <row r="222" spans="1:15" s="1" customFormat="1" ht="18" hidden="1" x14ac:dyDescent="0.35">
      <c r="A222" s="9"/>
      <c r="B222" s="168"/>
      <c r="C222" s="74"/>
      <c r="D222" s="274"/>
      <c r="E222" s="254"/>
      <c r="F222" s="37">
        <f t="shared" si="13"/>
        <v>0</v>
      </c>
      <c r="G222" s="254"/>
      <c r="H222" s="37"/>
      <c r="I222" s="254"/>
      <c r="J222" s="37"/>
      <c r="K222" s="254"/>
      <c r="L222" s="37"/>
      <c r="M222" s="273"/>
      <c r="N222" s="256"/>
    </row>
    <row r="223" spans="1:15" s="1" customFormat="1" ht="18" hidden="1" x14ac:dyDescent="0.35">
      <c r="A223" s="9"/>
      <c r="B223" s="168"/>
      <c r="C223" s="74"/>
      <c r="D223" s="274"/>
      <c r="E223" s="254"/>
      <c r="F223" s="37">
        <f t="shared" si="13"/>
        <v>0</v>
      </c>
      <c r="G223" s="254"/>
      <c r="H223" s="37"/>
      <c r="I223" s="254"/>
      <c r="J223" s="37"/>
      <c r="K223" s="254"/>
      <c r="L223" s="37"/>
      <c r="M223" s="273"/>
      <c r="N223" s="256"/>
    </row>
    <row r="224" spans="1:15" s="1" customFormat="1" ht="18" hidden="1" x14ac:dyDescent="0.35">
      <c r="A224" s="9"/>
      <c r="B224" s="168"/>
      <c r="C224" s="74"/>
      <c r="D224" s="274"/>
      <c r="E224" s="254"/>
      <c r="F224" s="37">
        <f t="shared" si="13"/>
        <v>0</v>
      </c>
      <c r="G224" s="254"/>
      <c r="H224" s="37"/>
      <c r="I224" s="254"/>
      <c r="J224" s="37"/>
      <c r="K224" s="254"/>
      <c r="L224" s="37"/>
      <c r="M224" s="273"/>
      <c r="N224" s="256"/>
    </row>
    <row r="225" spans="1:16" s="1" customFormat="1" ht="18" hidden="1" x14ac:dyDescent="0.35">
      <c r="A225" s="9"/>
      <c r="B225" s="168"/>
      <c r="C225" s="74"/>
      <c r="D225" s="274"/>
      <c r="E225" s="254"/>
      <c r="F225" s="37">
        <f t="shared" si="13"/>
        <v>0</v>
      </c>
      <c r="G225" s="254"/>
      <c r="H225" s="37"/>
      <c r="I225" s="254"/>
      <c r="J225" s="37"/>
      <c r="K225" s="254"/>
      <c r="L225" s="37"/>
      <c r="M225" s="273"/>
      <c r="N225" s="256"/>
    </row>
    <row r="226" spans="1:16" s="1" customFormat="1" ht="18" hidden="1" x14ac:dyDescent="0.35">
      <c r="A226" s="9"/>
      <c r="B226" s="168"/>
      <c r="C226" s="74"/>
      <c r="D226" s="274"/>
      <c r="E226" s="254"/>
      <c r="F226" s="37">
        <f t="shared" si="13"/>
        <v>0</v>
      </c>
      <c r="G226" s="254"/>
      <c r="H226" s="37"/>
      <c r="I226" s="254"/>
      <c r="J226" s="37"/>
      <c r="K226" s="254"/>
      <c r="L226" s="37"/>
      <c r="M226" s="273"/>
      <c r="N226" s="256"/>
    </row>
    <row r="227" spans="1:16" s="1" customFormat="1" ht="18" hidden="1" x14ac:dyDescent="0.35">
      <c r="A227" s="9"/>
      <c r="B227" s="168"/>
      <c r="C227" s="74"/>
      <c r="D227" s="274"/>
      <c r="E227" s="254"/>
      <c r="F227" s="37">
        <f t="shared" si="13"/>
        <v>0</v>
      </c>
      <c r="G227" s="254"/>
      <c r="H227" s="37"/>
      <c r="I227" s="254"/>
      <c r="J227" s="37"/>
      <c r="K227" s="254"/>
      <c r="L227" s="37"/>
      <c r="M227" s="273"/>
      <c r="N227" s="256"/>
    </row>
    <row r="228" spans="1:16" s="1" customFormat="1" ht="18" hidden="1" x14ac:dyDescent="0.35">
      <c r="A228" s="9"/>
      <c r="B228" s="168"/>
      <c r="C228" s="74"/>
      <c r="D228" s="274"/>
      <c r="E228" s="254"/>
      <c r="F228" s="37">
        <f t="shared" si="13"/>
        <v>0</v>
      </c>
      <c r="G228" s="254"/>
      <c r="H228" s="37"/>
      <c r="I228" s="254"/>
      <c r="J228" s="37"/>
      <c r="K228" s="254"/>
      <c r="L228" s="37"/>
      <c r="M228" s="273"/>
      <c r="N228" s="256"/>
    </row>
    <row r="229" spans="1:16" s="1" customFormat="1" ht="18" hidden="1" x14ac:dyDescent="0.35">
      <c r="A229" s="9"/>
      <c r="B229" s="168"/>
      <c r="C229" s="74"/>
      <c r="D229" s="274"/>
      <c r="E229" s="254"/>
      <c r="F229" s="37">
        <f t="shared" si="13"/>
        <v>0</v>
      </c>
      <c r="G229" s="254"/>
      <c r="H229" s="37"/>
      <c r="I229" s="254"/>
      <c r="J229" s="37"/>
      <c r="K229" s="254"/>
      <c r="L229" s="37"/>
      <c r="M229" s="273"/>
      <c r="N229" s="256"/>
    </row>
    <row r="230" spans="1:16" s="1" customFormat="1" ht="18" hidden="1" x14ac:dyDescent="0.35">
      <c r="A230" s="9"/>
      <c r="B230" s="168"/>
      <c r="C230" s="74"/>
      <c r="D230" s="274"/>
      <c r="E230" s="254"/>
      <c r="F230" s="37">
        <f t="shared" si="13"/>
        <v>0</v>
      </c>
      <c r="G230" s="254"/>
      <c r="H230" s="37"/>
      <c r="I230" s="254"/>
      <c r="J230" s="37"/>
      <c r="K230" s="254"/>
      <c r="L230" s="37"/>
      <c r="M230" s="273"/>
      <c r="N230" s="256"/>
    </row>
    <row r="231" spans="1:16" s="1" customFormat="1" ht="18" hidden="1" x14ac:dyDescent="0.35">
      <c r="A231" s="9"/>
      <c r="B231" s="168"/>
      <c r="C231" s="74"/>
      <c r="D231" s="274"/>
      <c r="E231" s="254"/>
      <c r="F231" s="37">
        <f t="shared" ref="F231:F257" si="22">E231*0.03</f>
        <v>0</v>
      </c>
      <c r="G231" s="254"/>
      <c r="H231" s="37"/>
      <c r="I231" s="254"/>
      <c r="J231" s="37"/>
      <c r="K231" s="254"/>
      <c r="L231" s="37"/>
      <c r="M231" s="273"/>
      <c r="N231" s="256"/>
    </row>
    <row r="232" spans="1:16" s="1" customFormat="1" ht="18" hidden="1" x14ac:dyDescent="0.35">
      <c r="A232" s="9"/>
      <c r="B232" s="168"/>
      <c r="C232" s="74"/>
      <c r="D232" s="274"/>
      <c r="E232" s="254"/>
      <c r="F232" s="37">
        <f t="shared" si="22"/>
        <v>0</v>
      </c>
      <c r="G232" s="254"/>
      <c r="H232" s="37"/>
      <c r="I232" s="254"/>
      <c r="J232" s="37"/>
      <c r="K232" s="254"/>
      <c r="L232" s="37"/>
      <c r="M232" s="273"/>
      <c r="N232" s="256"/>
    </row>
    <row r="233" spans="1:16" s="1" customFormat="1" ht="18" hidden="1" x14ac:dyDescent="0.35">
      <c r="A233" s="9"/>
      <c r="B233" s="168"/>
      <c r="C233" s="74"/>
      <c r="D233" s="274"/>
      <c r="E233" s="254"/>
      <c r="F233" s="37">
        <f t="shared" si="22"/>
        <v>0</v>
      </c>
      <c r="G233" s="254"/>
      <c r="H233" s="37"/>
      <c r="I233" s="254"/>
      <c r="J233" s="37"/>
      <c r="K233" s="254"/>
      <c r="L233" s="37"/>
      <c r="M233" s="273"/>
      <c r="N233" s="256"/>
    </row>
    <row r="234" spans="1:16" s="1" customFormat="1" ht="18" hidden="1" x14ac:dyDescent="0.35">
      <c r="A234" s="9"/>
      <c r="B234" s="168"/>
      <c r="C234" s="74"/>
      <c r="D234" s="274"/>
      <c r="E234" s="254"/>
      <c r="F234" s="37">
        <f t="shared" si="22"/>
        <v>0</v>
      </c>
      <c r="G234" s="254"/>
      <c r="H234" s="37"/>
      <c r="I234" s="254"/>
      <c r="J234" s="37"/>
      <c r="K234" s="254"/>
      <c r="L234" s="37"/>
      <c r="M234" s="273"/>
      <c r="N234" s="256"/>
    </row>
    <row r="235" spans="1:16" s="1" customFormat="1" ht="18" hidden="1" x14ac:dyDescent="0.35">
      <c r="A235" s="9"/>
      <c r="B235" s="168"/>
      <c r="C235" s="74"/>
      <c r="D235" s="274"/>
      <c r="E235" s="254"/>
      <c r="F235" s="37">
        <f t="shared" si="22"/>
        <v>0</v>
      </c>
      <c r="G235" s="254"/>
      <c r="H235" s="37"/>
      <c r="I235" s="254"/>
      <c r="J235" s="37"/>
      <c r="K235" s="254"/>
      <c r="L235" s="37"/>
      <c r="M235" s="273"/>
      <c r="N235" s="256"/>
    </row>
    <row r="236" spans="1:16" s="1" customFormat="1" ht="18" hidden="1" x14ac:dyDescent="0.35">
      <c r="A236" s="9"/>
      <c r="B236" s="168"/>
      <c r="C236" s="74"/>
      <c r="D236" s="274"/>
      <c r="E236" s="254"/>
      <c r="F236" s="37">
        <f t="shared" si="22"/>
        <v>0</v>
      </c>
      <c r="G236" s="254"/>
      <c r="H236" s="37"/>
      <c r="I236" s="254"/>
      <c r="J236" s="37"/>
      <c r="K236" s="254"/>
      <c r="L236" s="37"/>
      <c r="M236" s="273"/>
      <c r="N236" s="256"/>
    </row>
    <row r="237" spans="1:16" s="1" customFormat="1" ht="18" hidden="1" x14ac:dyDescent="0.35">
      <c r="A237" s="9"/>
      <c r="B237" s="168"/>
      <c r="C237" s="74"/>
      <c r="D237" s="274"/>
      <c r="E237" s="254"/>
      <c r="F237" s="37">
        <f t="shared" si="22"/>
        <v>0</v>
      </c>
      <c r="G237" s="254"/>
      <c r="H237" s="37"/>
      <c r="I237" s="254"/>
      <c r="J237" s="37"/>
      <c r="K237" s="254"/>
      <c r="L237" s="37"/>
      <c r="M237" s="273"/>
      <c r="N237" s="256"/>
    </row>
    <row r="238" spans="1:16" s="1" customFormat="1" ht="18" hidden="1" x14ac:dyDescent="0.35">
      <c r="A238" s="9">
        <v>13</v>
      </c>
      <c r="B238" s="9"/>
      <c r="C238" s="74"/>
      <c r="D238" s="274"/>
      <c r="E238" s="254"/>
      <c r="F238" s="37">
        <f t="shared" si="22"/>
        <v>0</v>
      </c>
      <c r="G238" s="254"/>
      <c r="H238" s="37">
        <f>G238*0.03</f>
        <v>0</v>
      </c>
      <c r="I238" s="254"/>
      <c r="J238" s="37">
        <f>I238*0.02</f>
        <v>0</v>
      </c>
      <c r="K238" s="254"/>
      <c r="L238" s="37">
        <f>K238*0.02</f>
        <v>0</v>
      </c>
      <c r="M238" s="273">
        <f>D238+F238+H238+J238+L238</f>
        <v>0</v>
      </c>
      <c r="N238" s="256"/>
    </row>
    <row r="239" spans="1:16" s="55" customFormat="1" ht="18" hidden="1" x14ac:dyDescent="0.35">
      <c r="A239" s="21">
        <v>14</v>
      </c>
      <c r="C239" s="74"/>
      <c r="D239" s="272"/>
      <c r="E239" s="263"/>
      <c r="F239" s="37">
        <f t="shared" si="22"/>
        <v>0</v>
      </c>
      <c r="G239" s="263"/>
      <c r="H239" s="37"/>
      <c r="I239" s="263"/>
      <c r="J239" s="66"/>
      <c r="K239" s="263"/>
      <c r="L239" s="66"/>
      <c r="M239" s="273">
        <f t="shared" ref="M239:M257" si="23">D239+F239+H239+J239+L239</f>
        <v>0</v>
      </c>
      <c r="N239" s="259"/>
      <c r="O239" s="65"/>
      <c r="P239" s="181"/>
    </row>
    <row r="240" spans="1:16" s="65" customFormat="1" ht="18" hidden="1" x14ac:dyDescent="0.35">
      <c r="A240" s="9">
        <v>15</v>
      </c>
      <c r="B240" s="9"/>
      <c r="C240" s="74"/>
      <c r="D240" s="274"/>
      <c r="E240" s="254"/>
      <c r="F240" s="37">
        <f t="shared" si="22"/>
        <v>0</v>
      </c>
      <c r="G240" s="254"/>
      <c r="H240" s="37"/>
      <c r="I240" s="254"/>
      <c r="J240" s="150"/>
      <c r="K240" s="254"/>
      <c r="L240" s="150"/>
      <c r="M240" s="273">
        <f t="shared" si="23"/>
        <v>0</v>
      </c>
      <c r="N240" s="256"/>
      <c r="P240" s="182"/>
    </row>
    <row r="241" spans="1:16" s="65" customFormat="1" ht="18" hidden="1" x14ac:dyDescent="0.35">
      <c r="A241" s="9">
        <v>16</v>
      </c>
      <c r="B241" s="111"/>
      <c r="C241" s="74"/>
      <c r="D241" s="253"/>
      <c r="E241" s="101"/>
      <c r="F241" s="37">
        <f t="shared" si="22"/>
        <v>0</v>
      </c>
      <c r="G241" s="101"/>
      <c r="H241" s="37"/>
      <c r="I241" s="101"/>
      <c r="J241" s="101"/>
      <c r="K241" s="101"/>
      <c r="L241" s="101"/>
      <c r="M241" s="273">
        <f t="shared" si="23"/>
        <v>0</v>
      </c>
      <c r="N241" s="101"/>
      <c r="P241" s="182"/>
    </row>
    <row r="242" spans="1:16" s="65" customFormat="1" ht="18" hidden="1" x14ac:dyDescent="0.35">
      <c r="A242" s="9">
        <v>17</v>
      </c>
      <c r="B242" s="111"/>
      <c r="C242" s="74"/>
      <c r="D242" s="274"/>
      <c r="E242" s="254"/>
      <c r="F242" s="37">
        <f t="shared" si="22"/>
        <v>0</v>
      </c>
      <c r="G242" s="254"/>
      <c r="H242" s="37"/>
      <c r="I242" s="254"/>
      <c r="J242" s="150"/>
      <c r="K242" s="254"/>
      <c r="L242" s="150"/>
      <c r="M242" s="273">
        <f t="shared" si="23"/>
        <v>0</v>
      </c>
      <c r="N242" s="256"/>
      <c r="P242" s="182"/>
    </row>
    <row r="243" spans="1:16" s="65" customFormat="1" ht="18" hidden="1" x14ac:dyDescent="0.35">
      <c r="A243" s="9">
        <v>18</v>
      </c>
      <c r="B243" s="111"/>
      <c r="C243" s="74"/>
      <c r="D243" s="274"/>
      <c r="E243" s="254"/>
      <c r="F243" s="37">
        <f t="shared" si="22"/>
        <v>0</v>
      </c>
      <c r="G243" s="254"/>
      <c r="H243" s="37"/>
      <c r="I243" s="254"/>
      <c r="J243" s="150"/>
      <c r="K243" s="254"/>
      <c r="L243" s="150"/>
      <c r="M243" s="273">
        <f t="shared" si="23"/>
        <v>0</v>
      </c>
      <c r="N243" s="256"/>
      <c r="P243" s="182"/>
    </row>
    <row r="244" spans="1:16" s="65" customFormat="1" ht="18" hidden="1" x14ac:dyDescent="0.35">
      <c r="A244" s="9">
        <v>19</v>
      </c>
      <c r="B244" s="111"/>
      <c r="C244" s="74"/>
      <c r="D244" s="274"/>
      <c r="E244" s="254"/>
      <c r="F244" s="37">
        <f t="shared" si="22"/>
        <v>0</v>
      </c>
      <c r="G244" s="254"/>
      <c r="H244" s="37"/>
      <c r="I244" s="254"/>
      <c r="J244" s="150"/>
      <c r="K244" s="254"/>
      <c r="L244" s="150"/>
      <c r="M244" s="273">
        <f t="shared" si="23"/>
        <v>0</v>
      </c>
      <c r="N244" s="256"/>
      <c r="P244" s="182"/>
    </row>
    <row r="245" spans="1:16" s="65" customFormat="1" ht="18" hidden="1" x14ac:dyDescent="0.35">
      <c r="A245" s="9">
        <v>20</v>
      </c>
      <c r="B245" s="187"/>
      <c r="C245" s="74"/>
      <c r="D245" s="279"/>
      <c r="E245" s="280"/>
      <c r="F245" s="37">
        <f t="shared" si="22"/>
        <v>0</v>
      </c>
      <c r="G245" s="280"/>
      <c r="H245" s="37"/>
      <c r="I245" s="280"/>
      <c r="J245" s="188"/>
      <c r="K245" s="280"/>
      <c r="L245" s="188"/>
      <c r="M245" s="273">
        <f t="shared" si="23"/>
        <v>0</v>
      </c>
      <c r="N245" s="256"/>
      <c r="P245" s="182"/>
    </row>
    <row r="246" spans="1:16" s="65" customFormat="1" ht="18" hidden="1" x14ac:dyDescent="0.35">
      <c r="A246" s="99">
        <v>21</v>
      </c>
      <c r="B246" s="111"/>
      <c r="C246" s="74"/>
      <c r="D246" s="281"/>
      <c r="E246" s="101"/>
      <c r="F246" s="37">
        <f t="shared" si="22"/>
        <v>0</v>
      </c>
      <c r="G246" s="101"/>
      <c r="H246" s="37"/>
      <c r="I246" s="153"/>
      <c r="J246" s="153"/>
      <c r="K246" s="153"/>
      <c r="L246" s="153"/>
      <c r="M246" s="273">
        <f t="shared" si="23"/>
        <v>0</v>
      </c>
      <c r="N246" s="101"/>
      <c r="P246" s="182"/>
    </row>
    <row r="247" spans="1:16" s="65" customFormat="1" ht="18" hidden="1" x14ac:dyDescent="0.35">
      <c r="A247" s="9">
        <v>22</v>
      </c>
      <c r="B247" s="9"/>
      <c r="C247" s="100"/>
      <c r="D247" s="274"/>
      <c r="E247" s="254"/>
      <c r="F247" s="37">
        <f t="shared" si="22"/>
        <v>0</v>
      </c>
      <c r="G247" s="254"/>
      <c r="H247" s="37"/>
      <c r="I247" s="254"/>
      <c r="J247" s="150"/>
      <c r="K247" s="254"/>
      <c r="L247" s="150"/>
      <c r="M247" s="273">
        <f t="shared" si="23"/>
        <v>0</v>
      </c>
      <c r="N247" s="256"/>
      <c r="P247" s="182"/>
    </row>
    <row r="248" spans="1:16" s="65" customFormat="1" ht="18" hidden="1" x14ac:dyDescent="0.35">
      <c r="A248" s="9">
        <v>23</v>
      </c>
      <c r="B248" s="111"/>
      <c r="C248" s="74"/>
      <c r="D248" s="274"/>
      <c r="E248" s="254"/>
      <c r="F248" s="37">
        <f t="shared" si="22"/>
        <v>0</v>
      </c>
      <c r="G248" s="254"/>
      <c r="H248" s="37"/>
      <c r="I248" s="254"/>
      <c r="J248" s="150"/>
      <c r="K248" s="254"/>
      <c r="L248" s="150"/>
      <c r="M248" s="273">
        <f t="shared" si="23"/>
        <v>0</v>
      </c>
      <c r="N248" s="256"/>
      <c r="P248" s="182"/>
    </row>
    <row r="249" spans="1:16" s="65" customFormat="1" ht="18" hidden="1" x14ac:dyDescent="0.35">
      <c r="A249" s="99">
        <v>24</v>
      </c>
      <c r="B249" s="111"/>
      <c r="C249" s="74"/>
      <c r="D249" s="281"/>
      <c r="E249" s="101"/>
      <c r="F249" s="37">
        <f t="shared" si="22"/>
        <v>0</v>
      </c>
      <c r="G249" s="101"/>
      <c r="H249" s="37"/>
      <c r="I249" s="153"/>
      <c r="J249" s="153"/>
      <c r="K249" s="153"/>
      <c r="L249" s="153"/>
      <c r="M249" s="273">
        <f t="shared" si="23"/>
        <v>0</v>
      </c>
      <c r="N249" s="101"/>
      <c r="P249" s="182"/>
    </row>
    <row r="250" spans="1:16" s="65" customFormat="1" ht="18" hidden="1" x14ac:dyDescent="0.35">
      <c r="A250" s="99">
        <v>25</v>
      </c>
      <c r="B250" s="111"/>
      <c r="C250" s="100"/>
      <c r="D250" s="281"/>
      <c r="E250" s="101"/>
      <c r="F250" s="37">
        <f t="shared" si="22"/>
        <v>0</v>
      </c>
      <c r="G250" s="101"/>
      <c r="H250" s="37"/>
      <c r="I250" s="153"/>
      <c r="J250" s="153"/>
      <c r="K250" s="153"/>
      <c r="L250" s="153"/>
      <c r="M250" s="273">
        <f t="shared" si="23"/>
        <v>0</v>
      </c>
      <c r="N250" s="101"/>
      <c r="P250" s="182"/>
    </row>
    <row r="251" spans="1:16" s="65" customFormat="1" ht="18" hidden="1" x14ac:dyDescent="0.35">
      <c r="A251" s="9">
        <v>26</v>
      </c>
      <c r="B251" s="111"/>
      <c r="C251" s="74"/>
      <c r="D251" s="274"/>
      <c r="E251" s="254"/>
      <c r="F251" s="37">
        <f t="shared" si="22"/>
        <v>0</v>
      </c>
      <c r="G251" s="254"/>
      <c r="H251" s="37"/>
      <c r="I251" s="254"/>
      <c r="J251" s="150"/>
      <c r="K251" s="254"/>
      <c r="L251" s="150"/>
      <c r="M251" s="273">
        <f t="shared" si="23"/>
        <v>0</v>
      </c>
      <c r="N251" s="256"/>
      <c r="P251" s="182"/>
    </row>
    <row r="252" spans="1:16" s="65" customFormat="1" ht="18" hidden="1" customHeight="1" x14ac:dyDescent="0.35">
      <c r="A252" s="9"/>
      <c r="B252" s="111"/>
      <c r="C252" s="100"/>
      <c r="D252" s="274"/>
      <c r="E252" s="254"/>
      <c r="F252" s="37">
        <f t="shared" si="22"/>
        <v>0</v>
      </c>
      <c r="G252" s="254"/>
      <c r="H252" s="37"/>
      <c r="I252" s="254"/>
      <c r="J252" s="150"/>
      <c r="K252" s="254"/>
      <c r="L252" s="150"/>
      <c r="M252" s="273">
        <f t="shared" si="23"/>
        <v>0</v>
      </c>
      <c r="N252" s="256"/>
      <c r="P252" s="182"/>
    </row>
    <row r="253" spans="1:16" s="1" customFormat="1" ht="18" hidden="1" customHeight="1" x14ac:dyDescent="0.35">
      <c r="A253" s="21"/>
      <c r="B253" s="55"/>
      <c r="C253" s="74"/>
      <c r="D253" s="282"/>
      <c r="E253" s="55"/>
      <c r="F253" s="37">
        <f t="shared" si="22"/>
        <v>0</v>
      </c>
      <c r="G253" s="55"/>
      <c r="H253" s="37"/>
      <c r="I253" s="82"/>
      <c r="J253" s="82"/>
      <c r="K253" s="82"/>
      <c r="L253" s="82"/>
      <c r="M253" s="273">
        <f t="shared" si="23"/>
        <v>0</v>
      </c>
      <c r="N253" s="259"/>
      <c r="O253" s="65"/>
      <c r="P253" s="182"/>
    </row>
    <row r="254" spans="1:16" s="1" customFormat="1" ht="18" hidden="1" customHeight="1" x14ac:dyDescent="0.35">
      <c r="A254" s="21"/>
      <c r="B254" s="72"/>
      <c r="C254" s="74"/>
      <c r="D254" s="272"/>
      <c r="E254" s="263"/>
      <c r="F254" s="37">
        <f t="shared" si="22"/>
        <v>0</v>
      </c>
      <c r="G254" s="263"/>
      <c r="H254" s="37"/>
      <c r="I254" s="263"/>
      <c r="J254" s="66"/>
      <c r="K254" s="263"/>
      <c r="L254" s="66"/>
      <c r="M254" s="273">
        <f t="shared" si="23"/>
        <v>0</v>
      </c>
      <c r="N254" s="259"/>
      <c r="O254" s="65"/>
      <c r="P254" s="182"/>
    </row>
    <row r="255" spans="1:16" s="1" customFormat="1" ht="18" hidden="1" customHeight="1" x14ac:dyDescent="0.35">
      <c r="A255" s="55"/>
      <c r="B255" s="55"/>
      <c r="C255" s="81"/>
      <c r="D255" s="154"/>
      <c r="E255" s="81"/>
      <c r="F255" s="37">
        <f t="shared" si="22"/>
        <v>0</v>
      </c>
      <c r="G255" s="81"/>
      <c r="H255" s="37"/>
      <c r="I255" s="81"/>
      <c r="J255" s="81"/>
      <c r="K255" s="81"/>
      <c r="L255" s="81"/>
      <c r="M255" s="273">
        <f t="shared" si="23"/>
        <v>0</v>
      </c>
      <c r="N255" s="81"/>
      <c r="O255" s="65"/>
      <c r="P255" s="182"/>
    </row>
    <row r="256" spans="1:16" s="8" customFormat="1" ht="135" hidden="1" customHeight="1" x14ac:dyDescent="0.35">
      <c r="A256" s="9"/>
      <c r="B256" s="168"/>
      <c r="C256" s="100"/>
      <c r="D256" s="279"/>
      <c r="E256" s="280"/>
      <c r="F256" s="37">
        <f t="shared" si="22"/>
        <v>0</v>
      </c>
      <c r="G256" s="280"/>
      <c r="H256" s="37"/>
      <c r="I256" s="280"/>
      <c r="J256" s="179"/>
      <c r="K256" s="280"/>
      <c r="L256" s="179"/>
      <c r="M256" s="273">
        <f t="shared" si="23"/>
        <v>0</v>
      </c>
      <c r="N256" s="270"/>
      <c r="P256" s="182"/>
    </row>
    <row r="257" spans="1:16" s="6" customFormat="1" ht="18" hidden="1" x14ac:dyDescent="0.35">
      <c r="A257" s="21">
        <v>27</v>
      </c>
      <c r="B257" s="77"/>
      <c r="C257" s="74"/>
      <c r="D257" s="283"/>
      <c r="E257" s="284"/>
      <c r="F257" s="37">
        <f t="shared" si="22"/>
        <v>0</v>
      </c>
      <c r="G257" s="284"/>
      <c r="H257" s="37"/>
      <c r="I257" s="284"/>
      <c r="J257" s="180"/>
      <c r="K257" s="284"/>
      <c r="L257" s="180"/>
      <c r="M257" s="273">
        <f t="shared" si="23"/>
        <v>0</v>
      </c>
      <c r="N257" s="259"/>
      <c r="O257" s="247"/>
      <c r="P257" s="247"/>
    </row>
    <row r="258" spans="1:16" s="271" customFormat="1" x14ac:dyDescent="0.3">
      <c r="O258" s="247"/>
      <c r="P258" s="247"/>
    </row>
    <row r="259" spans="1:16" ht="18" x14ac:dyDescent="0.35">
      <c r="N259" s="1" t="s">
        <v>112</v>
      </c>
    </row>
    <row r="261" spans="1:16" ht="18" x14ac:dyDescent="0.35">
      <c r="B261" s="1"/>
      <c r="C261" s="1" t="s">
        <v>25</v>
      </c>
      <c r="D261" s="1"/>
      <c r="E261" s="1"/>
      <c r="F261" s="1"/>
      <c r="G261" s="1"/>
    </row>
    <row r="262" spans="1:16" ht="18" x14ac:dyDescent="0.35">
      <c r="B262" s="1"/>
      <c r="C262" s="1"/>
      <c r="D262" s="1"/>
      <c r="E262" s="1"/>
      <c r="F262" s="1"/>
      <c r="G262" s="1"/>
    </row>
    <row r="263" spans="1:16" ht="18" x14ac:dyDescent="0.35">
      <c r="B263" s="1"/>
      <c r="C263" s="1" t="s">
        <v>57</v>
      </c>
      <c r="D263" s="1"/>
      <c r="E263" s="1"/>
      <c r="F263" s="1"/>
      <c r="G263" s="1" t="s">
        <v>58</v>
      </c>
    </row>
  </sheetData>
  <autoFilter ref="A33:N144">
    <filterColumn colId="4" showButton="0"/>
    <filterColumn colId="6" showButton="0"/>
    <filterColumn colId="8" showButton="0"/>
    <filterColumn colId="10" showButton="0"/>
    <sortState ref="A34:N61">
      <sortCondition descending="1" ref="M33:M144"/>
    </sortState>
  </autoFilter>
  <sortState ref="A34:N122">
    <sortCondition descending="1" ref="D34:D122"/>
  </sortState>
  <mergeCells count="16">
    <mergeCell ref="O257:P258"/>
    <mergeCell ref="A15:D15"/>
    <mergeCell ref="A1:D1"/>
    <mergeCell ref="A2:D2"/>
    <mergeCell ref="A4:D4"/>
    <mergeCell ref="B5:D5"/>
    <mergeCell ref="A12:D12"/>
    <mergeCell ref="E33:F33"/>
    <mergeCell ref="G33:H33"/>
    <mergeCell ref="I33:J33"/>
    <mergeCell ref="K33:L33"/>
    <mergeCell ref="A16:D16"/>
    <mergeCell ref="A17:D17"/>
    <mergeCell ref="A19:D19"/>
    <mergeCell ref="A21:D21"/>
    <mergeCell ref="A28:N28"/>
  </mergeCells>
  <pageMargins left="0.7" right="0.7" top="0.75" bottom="0.75" header="0.3" footer="0.3"/>
  <pageSetup paperSize="9" scale="42" orientation="landscape" r:id="rId1"/>
  <rowBreaks count="1" manualBreakCount="1">
    <brk id="25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N120"/>
  <sheetViews>
    <sheetView view="pageBreakPreview" topLeftCell="A16" zoomScale="86" zoomScaleNormal="84" zoomScaleSheetLayoutView="86" workbookViewId="0">
      <selection activeCell="B25" sqref="B25"/>
    </sheetView>
  </sheetViews>
  <sheetFormatPr defaultRowHeight="14.4" x14ac:dyDescent="0.3"/>
  <cols>
    <col min="2" max="2" width="30.109375" customWidth="1"/>
    <col min="3" max="3" width="11.44140625" customWidth="1"/>
    <col min="4" max="4" width="16.44140625" customWidth="1"/>
    <col min="5" max="5" width="11" customWidth="1"/>
    <col min="6" max="6" width="11.6640625" customWidth="1"/>
    <col min="7" max="7" width="10.6640625" customWidth="1"/>
    <col min="8" max="8" width="10.33203125" customWidth="1"/>
    <col min="13" max="13" width="12.44140625" customWidth="1"/>
    <col min="14" max="14" width="18.109375" customWidth="1"/>
  </cols>
  <sheetData>
    <row r="1" spans="1:14" ht="18" x14ac:dyDescent="0.35">
      <c r="A1" s="244" t="s">
        <v>0</v>
      </c>
      <c r="B1" s="244"/>
      <c r="C1" s="244"/>
      <c r="D1" s="244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8" x14ac:dyDescent="0.35">
      <c r="A2" s="244" t="s">
        <v>1</v>
      </c>
      <c r="B2" s="244"/>
      <c r="C2" s="244"/>
      <c r="D2" s="244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8" x14ac:dyDescent="0.35">
      <c r="A3" s="2"/>
      <c r="B3" s="2" t="s">
        <v>2</v>
      </c>
      <c r="C3" s="2"/>
      <c r="D3" s="2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8" x14ac:dyDescent="0.35">
      <c r="A4" s="241" t="s">
        <v>37</v>
      </c>
      <c r="B4" s="241"/>
      <c r="C4" s="241"/>
      <c r="D4" s="24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8" x14ac:dyDescent="0.35">
      <c r="A5" s="104"/>
      <c r="B5" s="245" t="s">
        <v>4</v>
      </c>
      <c r="C5" s="245"/>
      <c r="D5" s="245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18" x14ac:dyDescent="0.35">
      <c r="A6" s="1"/>
      <c r="B6" s="1"/>
      <c r="C6" s="3" t="s">
        <v>5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8" x14ac:dyDescent="0.35">
      <c r="A7" s="1"/>
      <c r="B7" s="1"/>
      <c r="C7" s="3" t="s">
        <v>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18" x14ac:dyDescent="0.35">
      <c r="A8" s="1"/>
      <c r="B8" s="1"/>
      <c r="C8" s="3" t="s">
        <v>30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ht="18" x14ac:dyDescent="0.35">
      <c r="A9" s="1"/>
      <c r="B9" s="1"/>
      <c r="C9" s="3" t="s">
        <v>75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ht="18" x14ac:dyDescent="0.35">
      <c r="A10" s="1"/>
      <c r="B10" s="1"/>
      <c r="C10" s="3" t="s">
        <v>7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18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ht="20.399999999999999" x14ac:dyDescent="0.35">
      <c r="A12" s="246" t="s">
        <v>8</v>
      </c>
      <c r="B12" s="246"/>
      <c r="C12" s="246"/>
      <c r="D12" s="246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18" x14ac:dyDescent="0.35">
      <c r="A13" s="106"/>
      <c r="B13" s="106"/>
      <c r="C13" s="106"/>
      <c r="D13" s="106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ht="18" x14ac:dyDescent="0.35">
      <c r="A14" s="103"/>
      <c r="B14" s="103" t="s">
        <v>52</v>
      </c>
      <c r="C14" s="103"/>
      <c r="D14" s="103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ht="18" x14ac:dyDescent="0.35">
      <c r="A15" s="241" t="s">
        <v>10</v>
      </c>
      <c r="B15" s="241"/>
      <c r="C15" s="241"/>
      <c r="D15" s="24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18" x14ac:dyDescent="0.35">
      <c r="A16" s="240" t="s">
        <v>53</v>
      </c>
      <c r="B16" s="240"/>
      <c r="C16" s="240"/>
      <c r="D16" s="240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18" x14ac:dyDescent="0.35">
      <c r="A17" s="241" t="s">
        <v>11</v>
      </c>
      <c r="B17" s="241"/>
      <c r="C17" s="241"/>
      <c r="D17" s="24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18" x14ac:dyDescent="0.35">
      <c r="A18" s="103"/>
      <c r="B18" s="243" t="s">
        <v>59</v>
      </c>
      <c r="C18" s="243"/>
      <c r="D18" s="243"/>
      <c r="E18" s="243"/>
      <c r="F18" s="1"/>
      <c r="G18" s="1"/>
      <c r="H18" s="1"/>
      <c r="I18" s="1"/>
      <c r="J18" s="1"/>
      <c r="K18" s="1"/>
      <c r="L18" s="1"/>
      <c r="M18" s="1"/>
      <c r="N18" s="1"/>
    </row>
    <row r="19" spans="1:14" ht="18" x14ac:dyDescent="0.35">
      <c r="A19" s="241" t="s">
        <v>12</v>
      </c>
      <c r="B19" s="241"/>
      <c r="C19" s="241"/>
      <c r="D19" s="24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ht="18" x14ac:dyDescent="0.35">
      <c r="A20" s="4"/>
      <c r="B20" s="165" t="s">
        <v>95</v>
      </c>
      <c r="C20" s="103"/>
      <c r="D20" s="103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ht="18" x14ac:dyDescent="0.35">
      <c r="A21" s="241" t="s">
        <v>13</v>
      </c>
      <c r="B21" s="241"/>
      <c r="C21" s="241"/>
      <c r="D21" s="24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ht="18" x14ac:dyDescent="0.35">
      <c r="A22" s="107"/>
      <c r="B22" s="106" t="s">
        <v>101</v>
      </c>
      <c r="C22" s="106"/>
      <c r="D22" s="106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ht="18" x14ac:dyDescent="0.35">
      <c r="A23" s="107"/>
      <c r="B23" s="106"/>
      <c r="C23" s="106"/>
      <c r="D23" s="106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ht="18" x14ac:dyDescent="0.35">
      <c r="A24" s="107"/>
      <c r="B24" s="106" t="s">
        <v>107</v>
      </c>
      <c r="C24" s="106"/>
      <c r="D24" s="106"/>
      <c r="E24" s="1"/>
      <c r="F24" s="1"/>
      <c r="G24" s="1"/>
      <c r="H24" s="1"/>
      <c r="I24" s="1"/>
      <c r="J24" s="1"/>
      <c r="K24" s="1"/>
      <c r="L24" s="1"/>
      <c r="M24" s="65"/>
      <c r="N24" s="1"/>
    </row>
    <row r="25" spans="1:14" ht="18" x14ac:dyDescent="0.35">
      <c r="A25" s="107"/>
      <c r="B25" s="106"/>
      <c r="C25" s="106"/>
      <c r="D25" s="106"/>
      <c r="E25" s="1"/>
      <c r="F25" s="1"/>
      <c r="G25" s="1"/>
      <c r="H25" s="1"/>
      <c r="I25" s="1"/>
      <c r="J25" s="1"/>
      <c r="K25" s="1"/>
      <c r="L25" s="1"/>
      <c r="M25" s="65"/>
      <c r="N25" s="1"/>
    </row>
    <row r="26" spans="1:14" ht="18" x14ac:dyDescent="0.35">
      <c r="A26" s="107"/>
      <c r="B26" s="106" t="s">
        <v>35</v>
      </c>
      <c r="C26" s="106"/>
      <c r="D26" s="106"/>
      <c r="E26" s="1"/>
      <c r="F26" s="27" t="s">
        <v>29</v>
      </c>
      <c r="G26" s="1"/>
      <c r="H26" s="1"/>
      <c r="I26" s="1"/>
      <c r="J26" s="1"/>
      <c r="K26" s="1"/>
      <c r="L26" s="1"/>
      <c r="M26" s="65"/>
      <c r="N26" s="1"/>
    </row>
    <row r="27" spans="1:14" ht="18" x14ac:dyDescent="0.35">
      <c r="A27" s="107"/>
      <c r="B27" s="106"/>
      <c r="C27" s="106"/>
      <c r="D27" s="106"/>
      <c r="E27" s="1"/>
      <c r="F27" s="1"/>
      <c r="G27" s="1"/>
      <c r="H27" s="1"/>
      <c r="I27" s="1"/>
      <c r="J27" s="1"/>
      <c r="K27" s="1"/>
      <c r="L27" s="1"/>
      <c r="M27" s="65"/>
      <c r="N27" s="1"/>
    </row>
    <row r="28" spans="1:14" ht="39.6" customHeight="1" x14ac:dyDescent="0.35">
      <c r="A28" s="249" t="s">
        <v>103</v>
      </c>
      <c r="B28" s="249"/>
      <c r="C28" s="249"/>
      <c r="D28" s="249"/>
      <c r="E28" s="249"/>
      <c r="F28" s="249"/>
      <c r="G28" s="249"/>
      <c r="H28" s="249"/>
      <c r="I28" s="249"/>
      <c r="J28" s="249"/>
      <c r="K28" s="249"/>
      <c r="L28" s="249"/>
      <c r="M28" s="249"/>
      <c r="N28" s="249"/>
    </row>
    <row r="29" spans="1:14" ht="18" x14ac:dyDescent="0.35">
      <c r="A29" s="106"/>
      <c r="B29" s="106"/>
      <c r="C29" s="106"/>
      <c r="D29" s="106"/>
      <c r="E29" s="1"/>
      <c r="F29" s="1"/>
      <c r="G29" s="1"/>
      <c r="H29" s="1"/>
      <c r="I29" s="1"/>
      <c r="J29" s="1"/>
      <c r="K29" s="1"/>
      <c r="L29" s="1"/>
      <c r="M29" s="65"/>
      <c r="N29" s="1"/>
    </row>
    <row r="30" spans="1:14" ht="36" x14ac:dyDescent="0.3">
      <c r="A30" s="5" t="s">
        <v>14</v>
      </c>
      <c r="B30" s="6" t="s">
        <v>15</v>
      </c>
      <c r="C30" s="6" t="s">
        <v>16</v>
      </c>
      <c r="D30" s="5" t="s">
        <v>17</v>
      </c>
      <c r="E30" s="238" t="s">
        <v>18</v>
      </c>
      <c r="F30" s="239"/>
      <c r="G30" s="238" t="s">
        <v>19</v>
      </c>
      <c r="H30" s="239"/>
      <c r="I30" s="238" t="s">
        <v>20</v>
      </c>
      <c r="J30" s="239"/>
      <c r="K30" s="238" t="s">
        <v>21</v>
      </c>
      <c r="L30" s="239"/>
      <c r="M30" s="6" t="s">
        <v>22</v>
      </c>
      <c r="N30" s="6" t="s">
        <v>23</v>
      </c>
    </row>
    <row r="31" spans="1:14" ht="18" x14ac:dyDescent="0.35">
      <c r="A31" s="116">
        <v>1</v>
      </c>
      <c r="B31" s="55" t="str">
        <f>'[8]Зведена 1к І с'!$D$11</f>
        <v>Козлова Є.О.</v>
      </c>
      <c r="C31" s="81" t="s">
        <v>24</v>
      </c>
      <c r="D31" s="253">
        <f>'[9]Зведена 3к ІІ с'!$W$11*0.9</f>
        <v>82.237499999999997</v>
      </c>
      <c r="E31" s="81"/>
      <c r="F31" s="81">
        <f>E31*0.03</f>
        <v>0</v>
      </c>
      <c r="G31" s="81"/>
      <c r="H31" s="81">
        <f>G31*0.03</f>
        <v>0</v>
      </c>
      <c r="I31" s="81"/>
      <c r="J31" s="81">
        <f>I31*0.02</f>
        <v>0</v>
      </c>
      <c r="K31" s="81"/>
      <c r="L31" s="81">
        <f t="shared" ref="L31:L37" si="0">K31*0.02</f>
        <v>0</v>
      </c>
      <c r="M31" s="255">
        <f>D31+F31+H31+J31+L31</f>
        <v>82.237499999999997</v>
      </c>
      <c r="N31" s="154" t="s">
        <v>104</v>
      </c>
    </row>
    <row r="32" spans="1:14" ht="18" x14ac:dyDescent="0.35">
      <c r="A32" s="116">
        <v>2</v>
      </c>
      <c r="B32" s="55" t="str">
        <f>'[10]Зведена 3к І с'!$D$15</f>
        <v>Фоко О.О.</v>
      </c>
      <c r="C32" s="6" t="s">
        <v>24</v>
      </c>
      <c r="D32" s="253">
        <f>'[11]Зведена 3к ІІ с'!$W$15*0.9</f>
        <v>76.05</v>
      </c>
      <c r="E32" s="81"/>
      <c r="F32" s="81">
        <f>E32*0.03</f>
        <v>0</v>
      </c>
      <c r="G32" s="81"/>
      <c r="H32" s="81">
        <f>G32*0.03</f>
        <v>0</v>
      </c>
      <c r="I32" s="81"/>
      <c r="J32" s="81">
        <f>I32*0.02</f>
        <v>0</v>
      </c>
      <c r="K32" s="81"/>
      <c r="L32" s="81">
        <f t="shared" si="0"/>
        <v>0</v>
      </c>
      <c r="M32" s="255">
        <f>D32+F32+H32+J32+L32</f>
        <v>76.05</v>
      </c>
      <c r="N32" s="154" t="s">
        <v>100</v>
      </c>
    </row>
    <row r="33" spans="1:14" ht="18" x14ac:dyDescent="0.35">
      <c r="A33" s="189">
        <v>3</v>
      </c>
      <c r="B33" s="19" t="str">
        <f>'[10]Зведена 3к І с'!$D$14</f>
        <v>Родіна Я.Є.</v>
      </c>
      <c r="C33" s="6" t="s">
        <v>24</v>
      </c>
      <c r="D33" s="290">
        <f>'[11]Зведена 3к ІІ с'!$W$14*0.9</f>
        <v>65.137500000000003</v>
      </c>
      <c r="E33" s="6"/>
      <c r="F33" s="81">
        <f>E33*0.03</f>
        <v>0</v>
      </c>
      <c r="G33" s="6">
        <v>20</v>
      </c>
      <c r="H33" s="81">
        <f>G33*0.03</f>
        <v>0.6</v>
      </c>
      <c r="I33" s="6"/>
      <c r="J33" s="81">
        <f>I33*0.02</f>
        <v>0</v>
      </c>
      <c r="K33" s="6"/>
      <c r="L33" s="81">
        <f t="shared" si="0"/>
        <v>0</v>
      </c>
      <c r="M33" s="255">
        <f>D33+F33+H33+J33+L33</f>
        <v>65.737499999999997</v>
      </c>
      <c r="N33" s="6" t="s">
        <v>102</v>
      </c>
    </row>
    <row r="34" spans="1:14" ht="18" x14ac:dyDescent="0.35">
      <c r="A34" s="87">
        <v>4</v>
      </c>
      <c r="B34" s="97" t="str">
        <f>'[10]Зведена 3к І с'!$D$13</f>
        <v>Морозов О.В.</v>
      </c>
      <c r="C34" s="81" t="s">
        <v>46</v>
      </c>
      <c r="D34" s="291">
        <f>'[11]Зведена 3к ІІ с'!$W$13*0.9</f>
        <v>61.65</v>
      </c>
      <c r="E34" s="292"/>
      <c r="F34" s="81">
        <f>E34*0.03</f>
        <v>0</v>
      </c>
      <c r="G34" s="292">
        <v>10</v>
      </c>
      <c r="H34" s="81">
        <f>G34*0.03</f>
        <v>0.3</v>
      </c>
      <c r="I34" s="292"/>
      <c r="J34" s="81">
        <f>I34*0.02</f>
        <v>0</v>
      </c>
      <c r="K34" s="292"/>
      <c r="L34" s="81">
        <f t="shared" si="0"/>
        <v>0</v>
      </c>
      <c r="M34" s="255">
        <f>D34+F34+H34+J34+L34</f>
        <v>61.949999999999996</v>
      </c>
      <c r="N34" s="212"/>
    </row>
    <row r="35" spans="1:14" ht="18" hidden="1" x14ac:dyDescent="0.35">
      <c r="A35" s="116">
        <v>5</v>
      </c>
      <c r="B35" s="55"/>
      <c r="C35" s="81"/>
      <c r="D35" s="113"/>
      <c r="E35" s="81"/>
      <c r="F35" s="81"/>
      <c r="G35" s="143"/>
      <c r="H35" s="81"/>
      <c r="I35" s="81"/>
      <c r="J35" s="81"/>
      <c r="K35" s="81"/>
      <c r="L35" s="81">
        <f t="shared" si="0"/>
        <v>0</v>
      </c>
      <c r="M35" s="108"/>
      <c r="N35" s="109"/>
    </row>
    <row r="36" spans="1:14" ht="18" hidden="1" x14ac:dyDescent="0.35">
      <c r="A36" s="119">
        <v>6</v>
      </c>
      <c r="B36" s="55"/>
      <c r="C36" s="81"/>
      <c r="D36" s="108"/>
      <c r="E36" s="81"/>
      <c r="F36" s="112"/>
      <c r="G36" s="143"/>
      <c r="H36" s="81"/>
      <c r="I36" s="81"/>
      <c r="J36" s="112"/>
      <c r="K36" s="81"/>
      <c r="L36" s="81">
        <f t="shared" si="0"/>
        <v>0</v>
      </c>
      <c r="M36" s="108"/>
      <c r="N36" s="109"/>
    </row>
    <row r="37" spans="1:14" ht="18" hidden="1" x14ac:dyDescent="0.35">
      <c r="A37" s="119">
        <v>7</v>
      </c>
      <c r="B37" s="139"/>
      <c r="C37" s="81"/>
      <c r="D37" s="108"/>
      <c r="E37" s="81"/>
      <c r="F37" s="112"/>
      <c r="G37" s="143"/>
      <c r="H37" s="81"/>
      <c r="I37" s="81"/>
      <c r="J37" s="112"/>
      <c r="K37" s="81"/>
      <c r="L37" s="81">
        <f t="shared" si="0"/>
        <v>0</v>
      </c>
      <c r="M37" s="108"/>
      <c r="N37" s="109"/>
    </row>
    <row r="38" spans="1:14" ht="18" x14ac:dyDescent="0.35">
      <c r="A38" s="127"/>
      <c r="B38" s="56"/>
      <c r="C38" s="121"/>
      <c r="D38" s="47"/>
      <c r="E38" s="58"/>
      <c r="F38" s="59"/>
      <c r="G38" s="144"/>
      <c r="H38" s="59"/>
      <c r="I38" s="58"/>
      <c r="J38" s="59"/>
      <c r="K38" s="58"/>
      <c r="L38" s="59"/>
      <c r="M38" s="138"/>
      <c r="N38" s="60" t="s">
        <v>113</v>
      </c>
    </row>
    <row r="39" spans="1:14" ht="18" x14ac:dyDescent="0.35">
      <c r="A39" s="127"/>
      <c r="B39" s="56"/>
      <c r="C39" s="121"/>
      <c r="D39" s="47"/>
      <c r="E39" s="58"/>
      <c r="F39" s="59"/>
      <c r="G39" s="58"/>
      <c r="H39" s="59"/>
      <c r="I39" s="58"/>
      <c r="J39" s="59"/>
      <c r="K39" s="58"/>
      <c r="L39" s="59"/>
      <c r="M39" s="138"/>
      <c r="N39" s="60" t="s">
        <v>114</v>
      </c>
    </row>
    <row r="40" spans="1:14" ht="18" x14ac:dyDescent="0.35">
      <c r="A40" s="127"/>
      <c r="B40" s="56"/>
      <c r="C40" s="121"/>
      <c r="D40" s="47"/>
      <c r="E40" s="58"/>
      <c r="F40" s="59"/>
      <c r="G40" s="58"/>
      <c r="H40" s="59"/>
      <c r="I40" s="58"/>
      <c r="J40" s="59"/>
      <c r="K40" s="58"/>
      <c r="L40" s="59"/>
      <c r="M40" s="138"/>
      <c r="N40" s="60"/>
    </row>
    <row r="41" spans="1:14" ht="18" x14ac:dyDescent="0.35">
      <c r="A41" s="127"/>
      <c r="B41" s="120"/>
      <c r="C41" s="57"/>
      <c r="D41" s="47"/>
      <c r="E41" s="58"/>
      <c r="F41" s="59"/>
      <c r="G41" s="58"/>
      <c r="H41" s="59"/>
      <c r="I41" s="58"/>
      <c r="J41" s="59"/>
      <c r="K41" s="58"/>
      <c r="L41" s="59"/>
      <c r="M41" s="131"/>
      <c r="N41" s="60"/>
    </row>
    <row r="42" spans="1:14" ht="18" x14ac:dyDescent="0.35">
      <c r="A42" s="127"/>
      <c r="B42" s="120"/>
      <c r="C42" s="57"/>
      <c r="D42" s="47"/>
      <c r="E42" s="58"/>
      <c r="F42" s="59"/>
      <c r="G42" s="58"/>
      <c r="H42" s="59"/>
      <c r="I42" s="58"/>
      <c r="J42" s="59"/>
      <c r="K42" s="58"/>
      <c r="L42" s="59"/>
      <c r="M42" s="131"/>
      <c r="N42" s="62"/>
    </row>
    <row r="43" spans="1:14" ht="18" x14ac:dyDescent="0.35">
      <c r="A43" s="127"/>
      <c r="B43" s="120"/>
      <c r="C43" s="57"/>
      <c r="D43" s="47"/>
      <c r="E43" s="58"/>
      <c r="F43" s="59"/>
      <c r="G43" s="58"/>
      <c r="H43" s="59"/>
      <c r="I43" s="58"/>
      <c r="J43" s="59"/>
      <c r="K43" s="58"/>
      <c r="L43" s="59"/>
      <c r="M43" s="131"/>
      <c r="N43" s="62"/>
    </row>
    <row r="44" spans="1:14" ht="18" x14ac:dyDescent="0.35">
      <c r="A44" s="127"/>
      <c r="B44" s="120" t="s">
        <v>25</v>
      </c>
      <c r="C44" s="57"/>
      <c r="D44" s="47"/>
      <c r="E44" s="58"/>
      <c r="F44" s="59"/>
      <c r="G44" s="58"/>
      <c r="H44" s="59"/>
      <c r="I44" s="58"/>
      <c r="J44" s="59"/>
      <c r="K44" s="58"/>
      <c r="L44" s="59"/>
      <c r="M44" s="131"/>
      <c r="N44" s="60"/>
    </row>
    <row r="45" spans="1:14" ht="18" x14ac:dyDescent="0.35">
      <c r="A45" s="127"/>
      <c r="B45" s="120"/>
      <c r="C45" s="57"/>
      <c r="D45" s="47"/>
      <c r="E45" s="58"/>
      <c r="F45" s="59"/>
      <c r="G45" s="58"/>
      <c r="H45" s="59"/>
      <c r="I45" s="58"/>
      <c r="J45" s="59"/>
      <c r="K45" s="58"/>
      <c r="L45" s="59"/>
      <c r="M45" s="131"/>
      <c r="N45" s="62"/>
    </row>
    <row r="46" spans="1:14" ht="18" x14ac:dyDescent="0.35">
      <c r="A46" s="127"/>
      <c r="B46" s="120" t="s">
        <v>55</v>
      </c>
      <c r="C46" s="57"/>
      <c r="D46" s="47"/>
      <c r="E46" s="58"/>
      <c r="F46" s="248" t="s">
        <v>58</v>
      </c>
      <c r="G46" s="248"/>
      <c r="H46" s="59"/>
      <c r="I46" s="58"/>
      <c r="J46" s="59"/>
      <c r="K46" s="58"/>
      <c r="L46" s="59"/>
      <c r="M46" s="131"/>
      <c r="N46" s="62"/>
    </row>
    <row r="47" spans="1:14" ht="18" x14ac:dyDescent="0.35">
      <c r="A47" s="127"/>
      <c r="B47" s="120"/>
      <c r="C47" s="57"/>
      <c r="D47" s="47"/>
      <c r="E47" s="58"/>
      <c r="F47" s="59"/>
      <c r="G47" s="58"/>
      <c r="H47" s="59"/>
      <c r="I47" s="58"/>
      <c r="J47" s="59"/>
      <c r="K47" s="58"/>
      <c r="L47" s="59"/>
      <c r="M47" s="131"/>
      <c r="N47" s="60"/>
    </row>
    <row r="48" spans="1:14" ht="18" x14ac:dyDescent="0.35">
      <c r="A48" s="127"/>
      <c r="B48" s="120"/>
      <c r="C48" s="57"/>
      <c r="D48" s="47"/>
      <c r="E48" s="58"/>
      <c r="F48" s="59"/>
      <c r="G48" s="58"/>
      <c r="H48" s="59"/>
      <c r="I48" s="58"/>
      <c r="J48" s="59"/>
      <c r="K48" s="58"/>
      <c r="L48" s="59"/>
      <c r="M48" s="131"/>
      <c r="N48" s="62"/>
    </row>
    <row r="49" spans="1:14" ht="18" x14ac:dyDescent="0.35">
      <c r="A49" s="127"/>
      <c r="B49" s="120"/>
      <c r="C49" s="57"/>
      <c r="D49" s="47"/>
      <c r="E49" s="58"/>
      <c r="F49" s="59"/>
      <c r="G49" s="58"/>
      <c r="H49" s="59"/>
      <c r="I49" s="58"/>
      <c r="J49" s="59"/>
      <c r="K49" s="58"/>
      <c r="L49" s="59"/>
      <c r="M49" s="131"/>
      <c r="N49" s="60"/>
    </row>
    <row r="50" spans="1:14" ht="18" x14ac:dyDescent="0.35">
      <c r="A50" s="127"/>
      <c r="B50" s="120"/>
      <c r="C50" s="57"/>
      <c r="D50" s="47"/>
      <c r="E50" s="58"/>
      <c r="F50" s="59"/>
      <c r="G50" s="58"/>
      <c r="H50" s="59"/>
      <c r="I50" s="58"/>
      <c r="J50" s="59"/>
      <c r="K50" s="58"/>
      <c r="L50" s="59"/>
      <c r="M50" s="131"/>
      <c r="N50" s="62"/>
    </row>
    <row r="51" spans="1:14" ht="18" x14ac:dyDescent="0.35">
      <c r="A51" s="127"/>
      <c r="B51" s="120"/>
      <c r="C51" s="57"/>
      <c r="D51" s="47"/>
      <c r="E51" s="58"/>
      <c r="F51" s="59"/>
      <c r="G51" s="58"/>
      <c r="H51" s="59"/>
      <c r="I51" s="58"/>
      <c r="J51" s="59"/>
      <c r="K51" s="58"/>
      <c r="L51" s="59"/>
      <c r="M51" s="131"/>
      <c r="N51" s="62"/>
    </row>
    <row r="52" spans="1:14" ht="18" x14ac:dyDescent="0.35">
      <c r="A52" s="127"/>
      <c r="B52" s="120"/>
      <c r="C52" s="57"/>
      <c r="D52" s="47"/>
      <c r="E52" s="58"/>
      <c r="F52" s="59"/>
      <c r="G52" s="58"/>
      <c r="H52" s="59"/>
      <c r="I52" s="58"/>
      <c r="J52" s="59"/>
      <c r="K52" s="58"/>
      <c r="L52" s="59"/>
      <c r="M52" s="131"/>
      <c r="N52" s="62"/>
    </row>
    <row r="53" spans="1:14" ht="18" x14ac:dyDescent="0.35">
      <c r="A53" s="127"/>
      <c r="B53" s="120"/>
      <c r="C53" s="57"/>
      <c r="D53" s="47"/>
      <c r="E53" s="58"/>
      <c r="F53" s="59"/>
      <c r="G53" s="58"/>
      <c r="H53" s="59"/>
      <c r="I53" s="58"/>
      <c r="J53" s="59"/>
      <c r="K53" s="58"/>
      <c r="L53" s="59"/>
      <c r="M53" s="131"/>
      <c r="N53" s="62"/>
    </row>
    <row r="54" spans="1:14" ht="18" x14ac:dyDescent="0.35">
      <c r="A54" s="127"/>
      <c r="B54" s="120"/>
      <c r="C54" s="57"/>
      <c r="D54" s="47"/>
      <c r="E54" s="58"/>
      <c r="F54" s="59"/>
      <c r="G54" s="58"/>
      <c r="H54" s="59"/>
      <c r="I54" s="58"/>
      <c r="J54" s="59"/>
      <c r="K54" s="58"/>
      <c r="L54" s="59"/>
      <c r="M54" s="131"/>
      <c r="N54" s="62"/>
    </row>
    <row r="55" spans="1:14" ht="18" x14ac:dyDescent="0.35">
      <c r="A55" s="127"/>
      <c r="B55" s="120"/>
      <c r="C55" s="57"/>
      <c r="D55" s="47"/>
      <c r="E55" s="58"/>
      <c r="F55" s="59"/>
      <c r="G55" s="58"/>
      <c r="H55" s="59"/>
      <c r="I55" s="58"/>
      <c r="J55" s="59"/>
      <c r="K55" s="58"/>
      <c r="L55" s="59"/>
      <c r="M55" s="131"/>
      <c r="N55" s="62"/>
    </row>
    <row r="56" spans="1:14" ht="18" x14ac:dyDescent="0.35">
      <c r="A56" s="127"/>
      <c r="B56" s="120"/>
      <c r="C56" s="57"/>
      <c r="D56" s="47"/>
      <c r="E56" s="58"/>
      <c r="F56" s="59"/>
      <c r="G56" s="58"/>
      <c r="H56" s="59"/>
      <c r="I56" s="58"/>
      <c r="J56" s="59"/>
      <c r="K56" s="58"/>
      <c r="L56" s="59"/>
      <c r="M56" s="131"/>
      <c r="N56" s="62"/>
    </row>
    <row r="57" spans="1:14" ht="18" x14ac:dyDescent="0.35">
      <c r="A57" s="127"/>
      <c r="B57" s="120"/>
      <c r="C57" s="57"/>
      <c r="D57" s="47"/>
      <c r="E57" s="58"/>
      <c r="F57" s="59"/>
      <c r="G57" s="58"/>
      <c r="H57" s="59"/>
      <c r="I57" s="58"/>
      <c r="J57" s="59"/>
      <c r="K57" s="58"/>
      <c r="L57" s="59"/>
      <c r="M57" s="131"/>
      <c r="N57" s="60"/>
    </row>
    <row r="58" spans="1:14" ht="18" x14ac:dyDescent="0.35">
      <c r="A58" s="127"/>
      <c r="B58" s="120"/>
      <c r="C58" s="57"/>
      <c r="D58" s="47"/>
      <c r="E58" s="58"/>
      <c r="F58" s="59"/>
      <c r="G58" s="58"/>
      <c r="H58" s="59"/>
      <c r="I58" s="58"/>
      <c r="J58" s="59"/>
      <c r="K58" s="58"/>
      <c r="L58" s="59"/>
      <c r="M58" s="131"/>
      <c r="N58" s="62"/>
    </row>
    <row r="59" spans="1:14" ht="18" x14ac:dyDescent="0.35">
      <c r="A59" s="127"/>
      <c r="B59" s="122"/>
      <c r="C59" s="122"/>
      <c r="D59" s="123"/>
      <c r="E59" s="59"/>
      <c r="F59" s="59"/>
      <c r="G59" s="59"/>
      <c r="H59" s="59"/>
      <c r="I59" s="59"/>
      <c r="J59" s="59"/>
      <c r="K59" s="59"/>
      <c r="L59" s="59"/>
      <c r="M59" s="131"/>
      <c r="N59" s="121"/>
    </row>
    <row r="60" spans="1:14" ht="18" x14ac:dyDescent="0.35">
      <c r="A60" s="127"/>
      <c r="B60" s="122"/>
      <c r="C60" s="122"/>
      <c r="D60" s="123"/>
      <c r="E60" s="59"/>
      <c r="F60" s="59"/>
      <c r="G60" s="59"/>
      <c r="H60" s="59"/>
      <c r="I60" s="59"/>
      <c r="J60" s="59"/>
      <c r="K60" s="59"/>
      <c r="L60" s="59"/>
      <c r="M60" s="131"/>
      <c r="N60" s="121"/>
    </row>
    <row r="61" spans="1:14" ht="18" x14ac:dyDescent="0.35">
      <c r="A61" s="127"/>
      <c r="B61" s="120"/>
      <c r="C61" s="57"/>
      <c r="D61" s="47"/>
      <c r="E61" s="58"/>
      <c r="F61" s="59"/>
      <c r="G61" s="58"/>
      <c r="H61" s="59"/>
      <c r="I61" s="58"/>
      <c r="J61" s="59"/>
      <c r="K61" s="58"/>
      <c r="L61" s="59"/>
      <c r="M61" s="131"/>
      <c r="N61" s="60"/>
    </row>
    <row r="62" spans="1:14" ht="18" x14ac:dyDescent="0.35">
      <c r="A62" s="127"/>
      <c r="B62" s="120"/>
      <c r="C62" s="57"/>
      <c r="D62" s="47"/>
      <c r="E62" s="58"/>
      <c r="F62" s="64"/>
      <c r="G62" s="58"/>
      <c r="H62" s="59"/>
      <c r="I62" s="58"/>
      <c r="J62" s="64"/>
      <c r="K62" s="58"/>
      <c r="L62" s="64"/>
      <c r="M62" s="47"/>
      <c r="N62" s="62"/>
    </row>
    <row r="63" spans="1:14" ht="18" x14ac:dyDescent="0.35">
      <c r="A63" s="127"/>
      <c r="B63" s="120"/>
      <c r="C63" s="57"/>
      <c r="D63" s="47"/>
      <c r="E63" s="58"/>
      <c r="F63" s="64"/>
      <c r="G63" s="58"/>
      <c r="H63" s="59"/>
      <c r="I63" s="58"/>
      <c r="J63" s="64"/>
      <c r="K63" s="58"/>
      <c r="L63" s="64"/>
      <c r="M63" s="47"/>
      <c r="N63" s="62"/>
    </row>
    <row r="64" spans="1:14" ht="18" x14ac:dyDescent="0.35">
      <c r="A64" s="127"/>
      <c r="B64" s="120"/>
      <c r="C64" s="57"/>
      <c r="D64" s="47"/>
      <c r="E64" s="58"/>
      <c r="F64" s="64"/>
      <c r="G64" s="58"/>
      <c r="H64" s="59"/>
      <c r="I64" s="58"/>
      <c r="J64" s="64"/>
      <c r="K64" s="58"/>
      <c r="L64" s="64"/>
      <c r="M64" s="47"/>
      <c r="N64" s="62"/>
    </row>
    <row r="65" spans="1:14" ht="18" x14ac:dyDescent="0.35">
      <c r="A65" s="127"/>
      <c r="B65" s="120"/>
      <c r="C65" s="57"/>
      <c r="D65" s="47"/>
      <c r="E65" s="58"/>
      <c r="F65" s="64"/>
      <c r="G65" s="58"/>
      <c r="H65" s="59"/>
      <c r="I65" s="58"/>
      <c r="J65" s="64"/>
      <c r="K65" s="58"/>
      <c r="L65" s="64"/>
      <c r="M65" s="47"/>
      <c r="N65" s="62"/>
    </row>
    <row r="66" spans="1:14" ht="18" x14ac:dyDescent="0.35">
      <c r="A66" s="127"/>
      <c r="B66" s="120"/>
      <c r="C66" s="57"/>
      <c r="D66" s="47"/>
      <c r="E66" s="58"/>
      <c r="F66" s="64"/>
      <c r="G66" s="58"/>
      <c r="H66" s="59"/>
      <c r="I66" s="58"/>
      <c r="J66" s="64"/>
      <c r="K66" s="58"/>
      <c r="L66" s="64"/>
      <c r="M66" s="47"/>
      <c r="N66" s="62"/>
    </row>
    <row r="67" spans="1:14" ht="18" x14ac:dyDescent="0.35">
      <c r="A67" s="127"/>
      <c r="B67" s="120"/>
      <c r="C67" s="57"/>
      <c r="D67" s="47"/>
      <c r="E67" s="58"/>
      <c r="F67" s="64"/>
      <c r="G67" s="58"/>
      <c r="H67" s="59"/>
      <c r="I67" s="64"/>
      <c r="J67" s="64"/>
      <c r="K67" s="58"/>
      <c r="L67" s="64"/>
      <c r="M67" s="47"/>
      <c r="N67" s="62"/>
    </row>
    <row r="68" spans="1:14" ht="18" x14ac:dyDescent="0.35">
      <c r="A68" s="127"/>
      <c r="B68" s="120"/>
      <c r="C68" s="57"/>
      <c r="D68" s="47"/>
      <c r="E68" s="58"/>
      <c r="F68" s="64"/>
      <c r="G68" s="58"/>
      <c r="H68" s="59"/>
      <c r="I68" s="58"/>
      <c r="J68" s="64"/>
      <c r="K68" s="58"/>
      <c r="L68" s="64"/>
      <c r="M68" s="47"/>
      <c r="N68" s="124"/>
    </row>
    <row r="69" spans="1:14" ht="18" x14ac:dyDescent="0.35">
      <c r="A69" s="127"/>
      <c r="B69" s="120"/>
      <c r="C69" s="57"/>
      <c r="D69" s="47"/>
      <c r="E69" s="58"/>
      <c r="F69" s="64"/>
      <c r="G69" s="58"/>
      <c r="H69" s="59"/>
      <c r="I69" s="58"/>
      <c r="J69" s="64"/>
      <c r="K69" s="58"/>
      <c r="L69" s="64"/>
      <c r="M69" s="47"/>
      <c r="N69" s="62"/>
    </row>
    <row r="70" spans="1:14" ht="18" x14ac:dyDescent="0.35">
      <c r="A70" s="127"/>
      <c r="B70" s="120"/>
      <c r="C70" s="57"/>
      <c r="D70" s="47"/>
      <c r="E70" s="58"/>
      <c r="F70" s="64"/>
      <c r="G70" s="58"/>
      <c r="H70" s="59"/>
      <c r="I70" s="58"/>
      <c r="J70" s="64"/>
      <c r="K70" s="58"/>
      <c r="L70" s="64"/>
      <c r="M70" s="47"/>
      <c r="N70" s="62"/>
    </row>
    <row r="71" spans="1:14" ht="18" x14ac:dyDescent="0.35">
      <c r="A71" s="127"/>
      <c r="B71" s="120"/>
      <c r="C71" s="57"/>
      <c r="D71" s="47"/>
      <c r="E71" s="58"/>
      <c r="F71" s="64"/>
      <c r="G71" s="58"/>
      <c r="H71" s="59"/>
      <c r="I71" s="58"/>
      <c r="J71" s="64"/>
      <c r="K71" s="58"/>
      <c r="L71" s="64"/>
      <c r="M71" s="47"/>
      <c r="N71" s="62"/>
    </row>
    <row r="72" spans="1:14" ht="18" x14ac:dyDescent="0.35">
      <c r="A72" s="127"/>
      <c r="B72" s="120"/>
      <c r="C72" s="57"/>
      <c r="D72" s="47"/>
      <c r="E72" s="58"/>
      <c r="F72" s="64"/>
      <c r="G72" s="58"/>
      <c r="H72" s="59"/>
      <c r="I72" s="58"/>
      <c r="J72" s="64"/>
      <c r="K72" s="58"/>
      <c r="L72" s="64"/>
      <c r="M72" s="47"/>
      <c r="N72" s="62"/>
    </row>
    <row r="73" spans="1:14" ht="18" x14ac:dyDescent="0.35">
      <c r="A73" s="127"/>
      <c r="B73" s="120"/>
      <c r="C73" s="57"/>
      <c r="D73" s="47"/>
      <c r="E73" s="58"/>
      <c r="F73" s="64"/>
      <c r="G73" s="58"/>
      <c r="H73" s="59"/>
      <c r="I73" s="58"/>
      <c r="J73" s="64"/>
      <c r="K73" s="58"/>
      <c r="L73" s="64"/>
      <c r="M73" s="47"/>
      <c r="N73" s="62"/>
    </row>
    <row r="74" spans="1:14" ht="18" x14ac:dyDescent="0.35">
      <c r="A74" s="127"/>
      <c r="B74" s="120"/>
      <c r="C74" s="57"/>
      <c r="D74" s="47"/>
      <c r="E74" s="58"/>
      <c r="F74" s="64"/>
      <c r="G74" s="58"/>
      <c r="H74" s="59"/>
      <c r="I74" s="58"/>
      <c r="J74" s="64"/>
      <c r="K74" s="58"/>
      <c r="L74" s="64"/>
      <c r="M74" s="47"/>
      <c r="N74" s="62"/>
    </row>
    <row r="75" spans="1:14" ht="18" x14ac:dyDescent="0.35">
      <c r="A75" s="127"/>
      <c r="B75" s="120"/>
      <c r="C75" s="57"/>
      <c r="D75" s="47"/>
      <c r="E75" s="58"/>
      <c r="F75" s="64"/>
      <c r="G75" s="58"/>
      <c r="H75" s="59"/>
      <c r="I75" s="58"/>
      <c r="J75" s="64"/>
      <c r="K75" s="58"/>
      <c r="L75" s="64"/>
      <c r="M75" s="47"/>
      <c r="N75" s="62"/>
    </row>
    <row r="76" spans="1:14" ht="18" x14ac:dyDescent="0.35">
      <c r="A76" s="127"/>
      <c r="B76" s="120"/>
      <c r="C76" s="57"/>
      <c r="D76" s="47"/>
      <c r="E76" s="58"/>
      <c r="F76" s="64"/>
      <c r="G76" s="58"/>
      <c r="H76" s="59"/>
      <c r="I76" s="58"/>
      <c r="J76" s="64"/>
      <c r="K76" s="58"/>
      <c r="L76" s="64"/>
      <c r="M76" s="47"/>
      <c r="N76" s="62"/>
    </row>
    <row r="77" spans="1:14" ht="18" x14ac:dyDescent="0.35">
      <c r="A77" s="127"/>
      <c r="B77" s="120"/>
      <c r="C77" s="57"/>
      <c r="D77" s="47"/>
      <c r="E77" s="58"/>
      <c r="F77" s="64"/>
      <c r="G77" s="58"/>
      <c r="H77" s="59"/>
      <c r="I77" s="58"/>
      <c r="J77" s="64"/>
      <c r="K77" s="58"/>
      <c r="L77" s="64"/>
      <c r="M77" s="47"/>
      <c r="N77" s="62"/>
    </row>
    <row r="78" spans="1:14" ht="18" x14ac:dyDescent="0.35">
      <c r="A78" s="127"/>
      <c r="B78" s="125"/>
      <c r="C78" s="130"/>
      <c r="D78" s="47"/>
      <c r="E78" s="58"/>
      <c r="F78" s="64"/>
      <c r="G78" s="58"/>
      <c r="H78" s="59"/>
      <c r="I78" s="58"/>
      <c r="J78" s="64"/>
      <c r="K78" s="58"/>
      <c r="L78" s="64"/>
      <c r="M78" s="47"/>
      <c r="N78" s="124"/>
    </row>
    <row r="79" spans="1:14" ht="18" x14ac:dyDescent="0.35">
      <c r="A79" s="127"/>
      <c r="B79" s="125"/>
      <c r="C79" s="57"/>
      <c r="D79" s="47"/>
      <c r="E79" s="58"/>
      <c r="F79" s="64"/>
      <c r="G79" s="58"/>
      <c r="H79" s="59"/>
      <c r="I79" s="58"/>
      <c r="J79" s="64"/>
      <c r="K79" s="58"/>
      <c r="L79" s="64"/>
      <c r="M79" s="47"/>
      <c r="N79" s="62"/>
    </row>
    <row r="80" spans="1:14" ht="18" x14ac:dyDescent="0.35">
      <c r="A80" s="127"/>
      <c r="B80" s="125"/>
      <c r="C80" s="57"/>
      <c r="D80" s="47"/>
      <c r="E80" s="58"/>
      <c r="F80" s="64"/>
      <c r="G80" s="58"/>
      <c r="H80" s="59"/>
      <c r="I80" s="64"/>
      <c r="J80" s="64"/>
      <c r="K80" s="58"/>
      <c r="L80" s="64"/>
      <c r="M80" s="47"/>
      <c r="N80" s="62"/>
    </row>
    <row r="81" spans="1:14" ht="18" x14ac:dyDescent="0.35">
      <c r="A81" s="127"/>
      <c r="B81" s="125"/>
      <c r="C81" s="57"/>
      <c r="D81" s="47"/>
      <c r="E81" s="58"/>
      <c r="F81" s="64"/>
      <c r="G81" s="58"/>
      <c r="H81" s="59"/>
      <c r="I81" s="58"/>
      <c r="J81" s="64"/>
      <c r="K81" s="58"/>
      <c r="L81" s="64"/>
      <c r="M81" s="47"/>
      <c r="N81" s="62"/>
    </row>
    <row r="82" spans="1:14" ht="18" x14ac:dyDescent="0.35">
      <c r="A82" s="127"/>
      <c r="B82" s="125"/>
      <c r="C82" s="57"/>
      <c r="D82" s="47"/>
      <c r="E82" s="58"/>
      <c r="F82" s="64"/>
      <c r="G82" s="58"/>
      <c r="H82" s="59"/>
      <c r="I82" s="58"/>
      <c r="J82" s="64"/>
      <c r="K82" s="58"/>
      <c r="L82" s="64"/>
      <c r="M82" s="47"/>
      <c r="N82" s="62"/>
    </row>
    <row r="83" spans="1:14" ht="18" x14ac:dyDescent="0.35">
      <c r="A83" s="127"/>
      <c r="B83" s="125"/>
      <c r="C83" s="57"/>
      <c r="D83" s="47"/>
      <c r="E83" s="58"/>
      <c r="F83" s="64"/>
      <c r="G83" s="58"/>
      <c r="H83" s="59"/>
      <c r="I83" s="58"/>
      <c r="J83" s="64"/>
      <c r="K83" s="58"/>
      <c r="L83" s="64"/>
      <c r="M83" s="47"/>
      <c r="N83" s="62"/>
    </row>
    <row r="84" spans="1:14" ht="18" x14ac:dyDescent="0.35">
      <c r="A84" s="127"/>
      <c r="B84" s="125"/>
      <c r="C84" s="57"/>
      <c r="D84" s="47"/>
      <c r="E84" s="58"/>
      <c r="F84" s="64"/>
      <c r="G84" s="58"/>
      <c r="H84" s="59"/>
      <c r="I84" s="58"/>
      <c r="J84" s="64"/>
      <c r="K84" s="58"/>
      <c r="L84" s="64"/>
      <c r="M84" s="47"/>
      <c r="N84" s="62"/>
    </row>
    <row r="85" spans="1:14" ht="18" x14ac:dyDescent="0.35">
      <c r="A85" s="127"/>
      <c r="B85" s="125"/>
      <c r="C85" s="57"/>
      <c r="D85" s="47"/>
      <c r="E85" s="58"/>
      <c r="F85" s="64"/>
      <c r="G85" s="58"/>
      <c r="H85" s="59"/>
      <c r="I85" s="64"/>
      <c r="J85" s="64"/>
      <c r="K85" s="58"/>
      <c r="L85" s="64"/>
      <c r="M85" s="47"/>
      <c r="N85" s="62"/>
    </row>
    <row r="86" spans="1:14" ht="18" x14ac:dyDescent="0.35">
      <c r="A86" s="127"/>
      <c r="B86" s="125"/>
      <c r="C86" s="57"/>
      <c r="D86" s="47"/>
      <c r="E86" s="58"/>
      <c r="F86" s="64"/>
      <c r="G86" s="58"/>
      <c r="H86" s="59"/>
      <c r="I86" s="58"/>
      <c r="J86" s="64"/>
      <c r="K86" s="58"/>
      <c r="L86" s="64"/>
      <c r="M86" s="47"/>
      <c r="N86" s="62"/>
    </row>
    <row r="87" spans="1:14" ht="18" x14ac:dyDescent="0.35">
      <c r="A87" s="127"/>
      <c r="B87" s="125"/>
      <c r="C87" s="57"/>
      <c r="D87" s="47"/>
      <c r="E87" s="58"/>
      <c r="F87" s="64"/>
      <c r="G87" s="58"/>
      <c r="H87" s="59"/>
      <c r="I87" s="58"/>
      <c r="J87" s="64"/>
      <c r="K87" s="58"/>
      <c r="L87" s="64"/>
      <c r="M87" s="47"/>
      <c r="N87" s="124"/>
    </row>
    <row r="88" spans="1:14" ht="18" x14ac:dyDescent="0.35">
      <c r="A88" s="127"/>
      <c r="B88" s="125"/>
      <c r="C88" s="57"/>
      <c r="D88" s="47"/>
      <c r="E88" s="58"/>
      <c r="F88" s="64"/>
      <c r="G88" s="58"/>
      <c r="H88" s="59"/>
      <c r="I88" s="58"/>
      <c r="J88" s="64"/>
      <c r="K88" s="58"/>
      <c r="L88" s="64"/>
      <c r="M88" s="47"/>
      <c r="N88" s="62"/>
    </row>
    <row r="89" spans="1:14" ht="18" x14ac:dyDescent="0.35">
      <c r="A89" s="127"/>
      <c r="B89" s="125"/>
      <c r="C89" s="57"/>
      <c r="D89" s="47"/>
      <c r="E89" s="58"/>
      <c r="F89" s="64"/>
      <c r="G89" s="58"/>
      <c r="H89" s="59"/>
      <c r="I89" s="58"/>
      <c r="J89" s="64"/>
      <c r="K89" s="58"/>
      <c r="L89" s="64"/>
      <c r="M89" s="47"/>
      <c r="N89" s="62"/>
    </row>
    <row r="90" spans="1:14" ht="18" x14ac:dyDescent="0.35">
      <c r="A90" s="127"/>
      <c r="B90" s="125"/>
      <c r="C90" s="57"/>
      <c r="D90" s="47"/>
      <c r="E90" s="58"/>
      <c r="F90" s="64"/>
      <c r="G90" s="58"/>
      <c r="H90" s="59"/>
      <c r="I90" s="58"/>
      <c r="J90" s="64"/>
      <c r="K90" s="58"/>
      <c r="L90" s="64"/>
      <c r="M90" s="47"/>
      <c r="N90" s="62"/>
    </row>
    <row r="91" spans="1:14" ht="18" x14ac:dyDescent="0.35">
      <c r="A91" s="127"/>
      <c r="B91" s="125"/>
      <c r="C91" s="57"/>
      <c r="D91" s="47"/>
      <c r="E91" s="58"/>
      <c r="F91" s="64"/>
      <c r="G91" s="58"/>
      <c r="H91" s="59"/>
      <c r="I91" s="58"/>
      <c r="J91" s="64"/>
      <c r="K91" s="58"/>
      <c r="L91" s="64"/>
      <c r="M91" s="47"/>
      <c r="N91" s="62"/>
    </row>
    <row r="92" spans="1:14" ht="18" x14ac:dyDescent="0.35">
      <c r="A92" s="127"/>
      <c r="B92" s="125"/>
      <c r="C92" s="57"/>
      <c r="D92" s="47"/>
      <c r="E92" s="58"/>
      <c r="F92" s="64"/>
      <c r="G92" s="58"/>
      <c r="H92" s="59"/>
      <c r="I92" s="58"/>
      <c r="J92" s="64"/>
      <c r="K92" s="58"/>
      <c r="L92" s="64"/>
      <c r="M92" s="47"/>
      <c r="N92" s="62"/>
    </row>
    <row r="93" spans="1:14" ht="18" x14ac:dyDescent="0.35">
      <c r="A93" s="127"/>
      <c r="B93" s="125"/>
      <c r="C93" s="57"/>
      <c r="D93" s="47"/>
      <c r="E93" s="58"/>
      <c r="F93" s="64"/>
      <c r="G93" s="58"/>
      <c r="H93" s="59"/>
      <c r="I93" s="58"/>
      <c r="J93" s="64"/>
      <c r="K93" s="58"/>
      <c r="L93" s="64"/>
      <c r="M93" s="47"/>
      <c r="N93" s="62"/>
    </row>
    <row r="94" spans="1:14" ht="18" x14ac:dyDescent="0.35">
      <c r="A94" s="127"/>
      <c r="B94" s="125"/>
      <c r="C94" s="57"/>
      <c r="D94" s="47"/>
      <c r="E94" s="58"/>
      <c r="F94" s="64"/>
      <c r="G94" s="58"/>
      <c r="H94" s="59"/>
      <c r="I94" s="58"/>
      <c r="J94" s="64"/>
      <c r="K94" s="58"/>
      <c r="L94" s="64"/>
      <c r="M94" s="47"/>
      <c r="N94" s="62"/>
    </row>
    <row r="95" spans="1:14" ht="18" x14ac:dyDescent="0.35">
      <c r="A95" s="127"/>
      <c r="B95" s="125"/>
      <c r="C95" s="57"/>
      <c r="D95" s="47"/>
      <c r="E95" s="58"/>
      <c r="F95" s="64"/>
      <c r="G95" s="58"/>
      <c r="H95" s="59"/>
      <c r="I95" s="58"/>
      <c r="J95" s="64"/>
      <c r="K95" s="58"/>
      <c r="L95" s="64"/>
      <c r="M95" s="47"/>
      <c r="N95" s="62"/>
    </row>
    <row r="96" spans="1:14" ht="18" x14ac:dyDescent="0.35">
      <c r="A96" s="127"/>
      <c r="B96" s="125"/>
      <c r="C96" s="57"/>
      <c r="D96" s="47"/>
      <c r="E96" s="58"/>
      <c r="F96" s="64"/>
      <c r="G96" s="58"/>
      <c r="H96" s="59"/>
      <c r="I96" s="58"/>
      <c r="J96" s="64"/>
      <c r="K96" s="58"/>
      <c r="L96" s="64"/>
      <c r="M96" s="47"/>
      <c r="N96" s="62"/>
    </row>
    <row r="97" spans="1:14" ht="18" x14ac:dyDescent="0.35">
      <c r="A97" s="127"/>
      <c r="B97" s="125"/>
      <c r="C97" s="57"/>
      <c r="D97" s="47"/>
      <c r="E97" s="58"/>
      <c r="F97" s="64"/>
      <c r="G97" s="58"/>
      <c r="H97" s="59"/>
      <c r="I97" s="58"/>
      <c r="J97" s="64"/>
      <c r="K97" s="58"/>
      <c r="L97" s="64"/>
      <c r="M97" s="47"/>
      <c r="N97" s="62"/>
    </row>
    <row r="98" spans="1:14" ht="18" x14ac:dyDescent="0.35">
      <c r="A98" s="127"/>
      <c r="B98" s="125"/>
      <c r="C98" s="57"/>
      <c r="D98" s="47"/>
      <c r="E98" s="58"/>
      <c r="F98" s="64"/>
      <c r="G98" s="58"/>
      <c r="H98" s="59"/>
      <c r="I98" s="58"/>
      <c r="J98" s="64"/>
      <c r="K98" s="58"/>
      <c r="L98" s="64"/>
      <c r="M98" s="47"/>
      <c r="N98" s="62"/>
    </row>
    <row r="99" spans="1:14" ht="18" x14ac:dyDescent="0.35">
      <c r="A99" s="127"/>
      <c r="B99" s="125"/>
      <c r="C99" s="57"/>
      <c r="D99" s="47"/>
      <c r="E99" s="58"/>
      <c r="F99" s="64"/>
      <c r="G99" s="58"/>
      <c r="H99" s="59"/>
      <c r="I99" s="58"/>
      <c r="J99" s="64"/>
      <c r="K99" s="58"/>
      <c r="L99" s="64"/>
      <c r="M99" s="47"/>
      <c r="N99" s="62"/>
    </row>
    <row r="100" spans="1:14" ht="18" x14ac:dyDescent="0.35">
      <c r="A100" s="127"/>
      <c r="B100" s="125"/>
      <c r="C100" s="57"/>
      <c r="D100" s="47"/>
      <c r="E100" s="58"/>
      <c r="F100" s="64"/>
      <c r="G100" s="58"/>
      <c r="H100" s="59"/>
      <c r="I100" s="58"/>
      <c r="J100" s="64"/>
      <c r="K100" s="58"/>
      <c r="L100" s="64"/>
      <c r="M100" s="47"/>
      <c r="N100" s="62"/>
    </row>
    <row r="101" spans="1:14" ht="18" x14ac:dyDescent="0.35">
      <c r="A101" s="127"/>
      <c r="B101" s="125"/>
      <c r="C101" s="57"/>
      <c r="D101" s="47"/>
      <c r="E101" s="58"/>
      <c r="F101" s="64"/>
      <c r="G101" s="58"/>
      <c r="H101" s="59"/>
      <c r="I101" s="58"/>
      <c r="J101" s="64"/>
      <c r="K101" s="58"/>
      <c r="L101" s="64"/>
      <c r="M101" s="47"/>
      <c r="N101" s="62"/>
    </row>
    <row r="102" spans="1:14" ht="18" x14ac:dyDescent="0.35">
      <c r="A102" s="127"/>
      <c r="B102" s="125"/>
      <c r="C102" s="57"/>
      <c r="D102" s="47"/>
      <c r="E102" s="58"/>
      <c r="F102" s="64"/>
      <c r="G102" s="58"/>
      <c r="H102" s="59"/>
      <c r="I102" s="58"/>
      <c r="J102" s="64"/>
      <c r="K102" s="58"/>
      <c r="L102" s="64"/>
      <c r="M102" s="47"/>
      <c r="N102" s="124"/>
    </row>
    <row r="103" spans="1:14" ht="18" x14ac:dyDescent="0.35">
      <c r="A103" s="127"/>
      <c r="B103" s="125"/>
      <c r="C103" s="57"/>
      <c r="D103" s="47"/>
      <c r="E103" s="58"/>
      <c r="F103" s="64"/>
      <c r="G103" s="58"/>
      <c r="H103" s="59"/>
      <c r="I103" s="58"/>
      <c r="J103" s="64"/>
      <c r="K103" s="58"/>
      <c r="L103" s="64"/>
      <c r="M103" s="47"/>
      <c r="N103" s="62"/>
    </row>
    <row r="104" spans="1:14" ht="18" x14ac:dyDescent="0.35">
      <c r="A104" s="127"/>
      <c r="B104" s="125"/>
      <c r="C104" s="57"/>
      <c r="D104" s="47"/>
      <c r="E104" s="58"/>
      <c r="F104" s="64"/>
      <c r="G104" s="58"/>
      <c r="H104" s="59"/>
      <c r="I104" s="58"/>
      <c r="J104" s="64"/>
      <c r="K104" s="58"/>
      <c r="L104" s="64"/>
      <c r="M104" s="47"/>
      <c r="N104" s="62"/>
    </row>
    <row r="105" spans="1:14" ht="18" x14ac:dyDescent="0.35">
      <c r="A105" s="127"/>
      <c r="B105" s="125"/>
      <c r="C105" s="57"/>
      <c r="D105" s="47"/>
      <c r="E105" s="58"/>
      <c r="F105" s="64"/>
      <c r="G105" s="58"/>
      <c r="H105" s="59"/>
      <c r="I105" s="58"/>
      <c r="J105" s="64"/>
      <c r="K105" s="58"/>
      <c r="L105" s="64"/>
      <c r="M105" s="47"/>
      <c r="N105" s="62"/>
    </row>
    <row r="106" spans="1:14" ht="18" x14ac:dyDescent="0.35">
      <c r="A106" s="132"/>
      <c r="B106" s="65"/>
      <c r="C106" s="105"/>
      <c r="D106" s="128"/>
      <c r="E106" s="105"/>
      <c r="F106" s="105"/>
      <c r="G106" s="105"/>
      <c r="H106" s="105"/>
      <c r="I106" s="105"/>
      <c r="J106" s="105"/>
      <c r="K106" s="105"/>
      <c r="L106" s="105"/>
      <c r="M106" s="128"/>
      <c r="N106" s="114"/>
    </row>
    <row r="107" spans="1:14" ht="18" x14ac:dyDescent="0.35">
      <c r="A107" s="127"/>
      <c r="B107" s="133"/>
      <c r="C107" s="121"/>
      <c r="D107" s="134"/>
      <c r="E107" s="58"/>
      <c r="F107" s="59"/>
      <c r="G107" s="58"/>
      <c r="H107" s="59"/>
      <c r="I107" s="58"/>
      <c r="J107" s="59"/>
      <c r="K107" s="58"/>
      <c r="L107" s="59"/>
      <c r="M107" s="134"/>
      <c r="N107" s="60"/>
    </row>
    <row r="108" spans="1:14" ht="18" x14ac:dyDescent="0.35">
      <c r="A108" s="127"/>
      <c r="B108" s="65"/>
      <c r="C108" s="105"/>
      <c r="D108" s="128"/>
      <c r="E108" s="105"/>
      <c r="F108" s="105"/>
      <c r="G108" s="105"/>
      <c r="H108" s="105"/>
      <c r="I108" s="105"/>
      <c r="J108" s="105"/>
      <c r="K108" s="105"/>
      <c r="L108" s="105"/>
      <c r="M108" s="128"/>
      <c r="N108" s="114"/>
    </row>
    <row r="109" spans="1:14" ht="18" x14ac:dyDescent="0.35">
      <c r="A109" s="127"/>
      <c r="B109" s="65"/>
      <c r="C109" s="105"/>
      <c r="D109" s="128"/>
      <c r="E109" s="105"/>
      <c r="F109" s="105"/>
      <c r="G109" s="105"/>
      <c r="H109" s="105"/>
      <c r="I109" s="105"/>
      <c r="J109" s="105"/>
      <c r="K109" s="105"/>
      <c r="L109" s="105"/>
      <c r="M109" s="128"/>
      <c r="N109" s="114"/>
    </row>
    <row r="110" spans="1:14" ht="18" x14ac:dyDescent="0.3">
      <c r="A110" s="135"/>
      <c r="B110" s="63"/>
      <c r="C110" s="46"/>
      <c r="D110" s="136"/>
      <c r="E110" s="61"/>
      <c r="F110" s="61"/>
      <c r="G110" s="61"/>
      <c r="H110" s="61"/>
      <c r="I110" s="61"/>
      <c r="J110" s="61"/>
      <c r="K110" s="61"/>
      <c r="L110" s="61"/>
      <c r="M110" s="137"/>
      <c r="N110" s="46"/>
    </row>
    <row r="111" spans="1:14" ht="18" x14ac:dyDescent="0.35">
      <c r="A111" s="127"/>
      <c r="B111" s="65"/>
      <c r="C111" s="105"/>
      <c r="D111" s="128"/>
      <c r="E111" s="105"/>
      <c r="F111" s="105"/>
      <c r="G111" s="105"/>
      <c r="H111" s="105"/>
      <c r="I111" s="105"/>
      <c r="J111" s="105"/>
      <c r="K111" s="105"/>
      <c r="L111" s="105"/>
      <c r="M111" s="128"/>
      <c r="N111" s="114"/>
    </row>
    <row r="112" spans="1:14" ht="18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8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ht="18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ht="18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ht="18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ht="18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ht="18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ht="18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18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</sheetData>
  <autoFilter ref="M30:M36">
    <sortState ref="A31:N34">
      <sortCondition descending="1" ref="M30:M36"/>
    </sortState>
  </autoFilter>
  <mergeCells count="17">
    <mergeCell ref="A28:N28"/>
    <mergeCell ref="A15:D15"/>
    <mergeCell ref="A1:D1"/>
    <mergeCell ref="A2:D2"/>
    <mergeCell ref="A4:D4"/>
    <mergeCell ref="B5:D5"/>
    <mergeCell ref="A12:D12"/>
    <mergeCell ref="A16:D16"/>
    <mergeCell ref="A17:D17"/>
    <mergeCell ref="B18:E18"/>
    <mergeCell ref="A19:D19"/>
    <mergeCell ref="A21:D21"/>
    <mergeCell ref="F46:G46"/>
    <mergeCell ref="E30:F30"/>
    <mergeCell ref="G30:H30"/>
    <mergeCell ref="I30:J30"/>
    <mergeCell ref="K30:L30"/>
  </mergeCells>
  <pageMargins left="0.7" right="0.7" top="0.75" bottom="0.75" header="0.3" footer="0.3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O219"/>
  <sheetViews>
    <sheetView view="pageBreakPreview" topLeftCell="A15" zoomScale="90" zoomScaleNormal="70" zoomScaleSheetLayoutView="90" workbookViewId="0">
      <selection activeCell="A215" sqref="A215"/>
    </sheetView>
  </sheetViews>
  <sheetFormatPr defaultColWidth="9.109375" defaultRowHeight="18" x14ac:dyDescent="0.35"/>
  <cols>
    <col min="1" max="1" width="6.44140625" style="1" customWidth="1"/>
    <col min="2" max="2" width="46.88671875" style="1" customWidth="1"/>
    <col min="3" max="3" width="9" style="1" customWidth="1"/>
    <col min="4" max="4" width="17.44140625" style="1" customWidth="1"/>
    <col min="5" max="13" width="9.109375" style="1"/>
    <col min="14" max="14" width="16.77734375" style="1" customWidth="1"/>
    <col min="15" max="16384" width="9.109375" style="1"/>
  </cols>
  <sheetData>
    <row r="1" spans="1:4" x14ac:dyDescent="0.35">
      <c r="A1" s="244" t="s">
        <v>0</v>
      </c>
      <c r="B1" s="244"/>
      <c r="C1" s="244"/>
      <c r="D1" s="244"/>
    </row>
    <row r="2" spans="1:4" x14ac:dyDescent="0.35">
      <c r="A2" s="244" t="s">
        <v>1</v>
      </c>
      <c r="B2" s="244"/>
      <c r="C2" s="244"/>
      <c r="D2" s="244"/>
    </row>
    <row r="3" spans="1:4" x14ac:dyDescent="0.35">
      <c r="A3" s="2"/>
      <c r="B3" s="2" t="s">
        <v>2</v>
      </c>
      <c r="C3" s="2"/>
      <c r="D3" s="2"/>
    </row>
    <row r="4" spans="1:4" x14ac:dyDescent="0.35">
      <c r="A4" s="241" t="s">
        <v>37</v>
      </c>
      <c r="B4" s="241"/>
      <c r="C4" s="241"/>
      <c r="D4" s="241"/>
    </row>
    <row r="5" spans="1:4" x14ac:dyDescent="0.35">
      <c r="A5" s="67"/>
      <c r="B5" s="245" t="s">
        <v>4</v>
      </c>
      <c r="C5" s="245"/>
      <c r="D5" s="245"/>
    </row>
    <row r="6" spans="1:4" x14ac:dyDescent="0.35">
      <c r="C6" s="3" t="s">
        <v>5</v>
      </c>
    </row>
    <row r="7" spans="1:4" x14ac:dyDescent="0.35">
      <c r="C7" s="3" t="s">
        <v>6</v>
      </c>
    </row>
    <row r="8" spans="1:4" x14ac:dyDescent="0.35">
      <c r="C8" s="3" t="s">
        <v>30</v>
      </c>
    </row>
    <row r="9" spans="1:4" x14ac:dyDescent="0.35">
      <c r="C9" s="3" t="s">
        <v>70</v>
      </c>
    </row>
    <row r="10" spans="1:4" x14ac:dyDescent="0.35">
      <c r="C10" s="3" t="s">
        <v>7</v>
      </c>
    </row>
    <row r="12" spans="1:4" ht="20.399999999999999" x14ac:dyDescent="0.35">
      <c r="A12" s="246" t="s">
        <v>8</v>
      </c>
      <c r="B12" s="246"/>
      <c r="C12" s="246"/>
      <c r="D12" s="246"/>
    </row>
    <row r="13" spans="1:4" x14ac:dyDescent="0.35">
      <c r="A13" s="69"/>
      <c r="B13" s="69"/>
      <c r="C13" s="69"/>
      <c r="D13" s="69"/>
    </row>
    <row r="14" spans="1:4" x14ac:dyDescent="0.35">
      <c r="A14" s="68"/>
      <c r="B14" s="68" t="s">
        <v>52</v>
      </c>
      <c r="C14" s="68"/>
      <c r="D14" s="68"/>
    </row>
    <row r="15" spans="1:4" x14ac:dyDescent="0.35">
      <c r="A15" s="241" t="s">
        <v>10</v>
      </c>
      <c r="B15" s="241"/>
      <c r="C15" s="241"/>
      <c r="D15" s="241"/>
    </row>
    <row r="16" spans="1:4" x14ac:dyDescent="0.35">
      <c r="A16" s="240" t="s">
        <v>69</v>
      </c>
      <c r="B16" s="240"/>
      <c r="C16" s="240"/>
      <c r="D16" s="240"/>
    </row>
    <row r="17" spans="1:14" x14ac:dyDescent="0.35">
      <c r="A17" s="241" t="s">
        <v>11</v>
      </c>
      <c r="B17" s="241"/>
      <c r="C17" s="241"/>
      <c r="D17" s="241"/>
    </row>
    <row r="18" spans="1:14" x14ac:dyDescent="0.35">
      <c r="A18" s="250" t="s">
        <v>61</v>
      </c>
      <c r="B18" s="250"/>
      <c r="C18" s="250"/>
      <c r="D18" s="68"/>
    </row>
    <row r="19" spans="1:14" x14ac:dyDescent="0.35">
      <c r="A19" s="241" t="s">
        <v>12</v>
      </c>
      <c r="B19" s="241"/>
      <c r="C19" s="241"/>
      <c r="D19" s="241"/>
    </row>
    <row r="20" spans="1:14" x14ac:dyDescent="0.35">
      <c r="A20" s="4"/>
      <c r="B20" s="165" t="s">
        <v>95</v>
      </c>
      <c r="C20" s="68"/>
      <c r="D20" s="68"/>
    </row>
    <row r="21" spans="1:14" x14ac:dyDescent="0.35">
      <c r="A21" s="241" t="s">
        <v>13</v>
      </c>
      <c r="B21" s="241"/>
      <c r="C21" s="241"/>
      <c r="D21" s="241"/>
    </row>
    <row r="22" spans="1:14" x14ac:dyDescent="0.35">
      <c r="A22" s="70"/>
      <c r="B22" s="69" t="s">
        <v>60</v>
      </c>
      <c r="C22" s="69"/>
      <c r="D22" s="69"/>
    </row>
    <row r="23" spans="1:14" x14ac:dyDescent="0.35">
      <c r="A23" s="70"/>
      <c r="B23" s="69"/>
      <c r="C23" s="69"/>
      <c r="D23" s="69"/>
    </row>
    <row r="24" spans="1:14" x14ac:dyDescent="0.35">
      <c r="A24" s="70"/>
      <c r="B24" s="69" t="s">
        <v>107</v>
      </c>
      <c r="C24" s="69"/>
      <c r="D24" s="69"/>
    </row>
    <row r="25" spans="1:14" x14ac:dyDescent="0.35">
      <c r="A25" s="70"/>
      <c r="B25" s="69"/>
      <c r="C25" s="69"/>
      <c r="D25" s="69"/>
    </row>
    <row r="26" spans="1:14" x14ac:dyDescent="0.35">
      <c r="A26" s="70"/>
      <c r="B26" s="69" t="s">
        <v>35</v>
      </c>
      <c r="C26" s="69"/>
      <c r="D26" s="69"/>
      <c r="F26" s="27" t="s">
        <v>29</v>
      </c>
    </row>
    <row r="27" spans="1:14" x14ac:dyDescent="0.35">
      <c r="A27" s="70"/>
      <c r="B27" s="69"/>
      <c r="C27" s="69"/>
      <c r="D27" s="69"/>
    </row>
    <row r="28" spans="1:14" ht="18.75" customHeight="1" x14ac:dyDescent="0.35">
      <c r="A28" s="242" t="s">
        <v>36</v>
      </c>
      <c r="B28" s="242"/>
      <c r="C28" s="242"/>
      <c r="D28" s="242"/>
      <c r="E28" s="242"/>
      <c r="F28" s="242"/>
      <c r="G28" s="242"/>
      <c r="H28" s="242"/>
      <c r="I28" s="242"/>
      <c r="J28" s="242"/>
      <c r="K28" s="242"/>
      <c r="L28" s="242"/>
      <c r="M28" s="242"/>
    </row>
    <row r="29" spans="1:14" x14ac:dyDescent="0.35">
      <c r="A29" s="69"/>
      <c r="B29" s="196" t="s">
        <v>76</v>
      </c>
      <c r="C29" s="69"/>
      <c r="D29" s="69"/>
    </row>
    <row r="30" spans="1:14" s="8" customFormat="1" ht="36" x14ac:dyDescent="0.3">
      <c r="A30" s="5" t="s">
        <v>14</v>
      </c>
      <c r="B30" s="6" t="s">
        <v>15</v>
      </c>
      <c r="C30" s="6" t="s">
        <v>16</v>
      </c>
      <c r="D30" s="5" t="s">
        <v>17</v>
      </c>
      <c r="E30" s="238" t="s">
        <v>18</v>
      </c>
      <c r="F30" s="239"/>
      <c r="G30" s="238" t="s">
        <v>19</v>
      </c>
      <c r="H30" s="239"/>
      <c r="I30" s="238" t="s">
        <v>20</v>
      </c>
      <c r="J30" s="239"/>
      <c r="K30" s="238" t="s">
        <v>21</v>
      </c>
      <c r="L30" s="239"/>
      <c r="M30" s="6" t="s">
        <v>22</v>
      </c>
      <c r="N30" s="6" t="s">
        <v>23</v>
      </c>
    </row>
    <row r="31" spans="1:14" s="8" customFormat="1" x14ac:dyDescent="0.3">
      <c r="A31" s="29">
        <v>1</v>
      </c>
      <c r="B31" s="72" t="str">
        <f>'[12]Зведена 1к ІI с'!$D$16</f>
        <v>Донукіс О.С.</v>
      </c>
      <c r="C31" s="74" t="s">
        <v>24</v>
      </c>
      <c r="D31" s="293">
        <f>'[12]Зведена 1к ІI с'!$W$16*0.9</f>
        <v>78.75</v>
      </c>
      <c r="E31" s="66">
        <v>20</v>
      </c>
      <c r="F31" s="37">
        <f t="shared" ref="F31:F71" si="0">E31*0.03</f>
        <v>0.6</v>
      </c>
      <c r="G31" s="66">
        <v>60</v>
      </c>
      <c r="H31" s="37">
        <f t="shared" ref="H31:H71" si="1">G31*0.03</f>
        <v>1.7999999999999998</v>
      </c>
      <c r="I31" s="66"/>
      <c r="J31" s="37">
        <f t="shared" ref="J31:J71" si="2">I31*0.02</f>
        <v>0</v>
      </c>
      <c r="K31" s="66">
        <v>20</v>
      </c>
      <c r="L31" s="37">
        <f t="shared" ref="L31:L71" si="3">K31*0.02</f>
        <v>0.4</v>
      </c>
      <c r="M31" s="230">
        <f t="shared" ref="M31:M71" si="4">D31+F31+H31+J31+L31</f>
        <v>81.55</v>
      </c>
      <c r="N31" s="74" t="s">
        <v>49</v>
      </c>
    </row>
    <row r="32" spans="1:14" s="8" customFormat="1" x14ac:dyDescent="0.3">
      <c r="A32" s="29">
        <v>2</v>
      </c>
      <c r="B32" s="72" t="str">
        <f>'[13]Зведена 1к ІІ с'!$D$27</f>
        <v>Цикал В.А.</v>
      </c>
      <c r="C32" s="74" t="s">
        <v>24</v>
      </c>
      <c r="D32" s="293">
        <f>'[13]Зведена 1к ІІ с'!$W$27*0.9</f>
        <v>80.100000000000009</v>
      </c>
      <c r="E32" s="66">
        <v>10</v>
      </c>
      <c r="F32" s="37">
        <f t="shared" si="0"/>
        <v>0.3</v>
      </c>
      <c r="G32" s="66">
        <v>10</v>
      </c>
      <c r="H32" s="37">
        <f t="shared" si="1"/>
        <v>0.3</v>
      </c>
      <c r="I32" s="66"/>
      <c r="J32" s="37">
        <f t="shared" si="2"/>
        <v>0</v>
      </c>
      <c r="K32" s="66"/>
      <c r="L32" s="37">
        <f t="shared" si="3"/>
        <v>0</v>
      </c>
      <c r="M32" s="230">
        <f t="shared" si="4"/>
        <v>80.7</v>
      </c>
      <c r="N32" s="74" t="s">
        <v>49</v>
      </c>
    </row>
    <row r="33" spans="1:14" s="8" customFormat="1" x14ac:dyDescent="0.3">
      <c r="A33" s="29">
        <v>3</v>
      </c>
      <c r="B33" s="72" t="str">
        <f>'[12]Зведена 1к ІI с'!$D$20</f>
        <v>Одайський А.О.</v>
      </c>
      <c r="C33" s="74" t="s">
        <v>24</v>
      </c>
      <c r="D33" s="293">
        <f>'[12]Зведена 1к ІI с'!$W$20*0.9</f>
        <v>75.150000000000006</v>
      </c>
      <c r="E33" s="66">
        <v>10</v>
      </c>
      <c r="F33" s="37">
        <f t="shared" si="0"/>
        <v>0.3</v>
      </c>
      <c r="G33" s="66">
        <v>10</v>
      </c>
      <c r="H33" s="37">
        <f t="shared" si="1"/>
        <v>0.3</v>
      </c>
      <c r="I33" s="66"/>
      <c r="J33" s="37">
        <f t="shared" si="2"/>
        <v>0</v>
      </c>
      <c r="K33" s="66">
        <v>20</v>
      </c>
      <c r="L33" s="37">
        <f t="shared" si="3"/>
        <v>0.4</v>
      </c>
      <c r="M33" s="230">
        <f t="shared" si="4"/>
        <v>76.150000000000006</v>
      </c>
      <c r="N33" s="74" t="s">
        <v>49</v>
      </c>
    </row>
    <row r="34" spans="1:14" s="8" customFormat="1" x14ac:dyDescent="0.3">
      <c r="A34" s="29">
        <v>4</v>
      </c>
      <c r="B34" s="72" t="str">
        <f>'[12]Зведена 1к ІI с'!$D$23</f>
        <v>Робулець О.А.</v>
      </c>
      <c r="C34" s="74" t="s">
        <v>24</v>
      </c>
      <c r="D34" s="293">
        <f>'[12]Зведена 1к ІI с'!$W$23*0.9</f>
        <v>74.362499999999997</v>
      </c>
      <c r="E34" s="66">
        <v>20</v>
      </c>
      <c r="F34" s="37">
        <f t="shared" si="0"/>
        <v>0.6</v>
      </c>
      <c r="G34" s="66"/>
      <c r="H34" s="37">
        <f t="shared" si="1"/>
        <v>0</v>
      </c>
      <c r="I34" s="66"/>
      <c r="J34" s="37">
        <f t="shared" si="2"/>
        <v>0</v>
      </c>
      <c r="K34" s="66"/>
      <c r="L34" s="37">
        <f t="shared" si="3"/>
        <v>0</v>
      </c>
      <c r="M34" s="230">
        <f t="shared" si="4"/>
        <v>74.962499999999991</v>
      </c>
      <c r="N34" s="74" t="s">
        <v>108</v>
      </c>
    </row>
    <row r="35" spans="1:14" s="8" customFormat="1" x14ac:dyDescent="0.3">
      <c r="A35" s="29">
        <v>5</v>
      </c>
      <c r="B35" s="72" t="str">
        <f>'[12]Зведена 1к ІI с'!$D$30</f>
        <v>Штомпіль К.Д.</v>
      </c>
      <c r="C35" s="74" t="s">
        <v>46</v>
      </c>
      <c r="D35" s="293">
        <f>'[12]Зведена 1к ІI с'!$W$30*0.9</f>
        <v>73.125</v>
      </c>
      <c r="E35" s="66">
        <v>10</v>
      </c>
      <c r="F35" s="37">
        <f t="shared" si="0"/>
        <v>0.3</v>
      </c>
      <c r="G35" s="66"/>
      <c r="H35" s="37">
        <f t="shared" si="1"/>
        <v>0</v>
      </c>
      <c r="I35" s="66"/>
      <c r="J35" s="37">
        <f t="shared" si="2"/>
        <v>0</v>
      </c>
      <c r="K35" s="66"/>
      <c r="L35" s="37">
        <f t="shared" si="3"/>
        <v>0</v>
      </c>
      <c r="M35" s="230">
        <f t="shared" si="4"/>
        <v>73.424999999999997</v>
      </c>
      <c r="N35" s="74"/>
    </row>
    <row r="36" spans="1:14" s="8" customFormat="1" x14ac:dyDescent="0.3">
      <c r="A36" s="29">
        <v>6</v>
      </c>
      <c r="B36" s="72" t="str">
        <f>'[13]Зведена 1к ІІ с'!$D$28</f>
        <v>Шкатюк Д.В.</v>
      </c>
      <c r="C36" s="74" t="s">
        <v>46</v>
      </c>
      <c r="D36" s="293">
        <f>'[13]Зведена 1к ІІ с'!$W$28*0.9</f>
        <v>73.125</v>
      </c>
      <c r="E36" s="66"/>
      <c r="F36" s="37">
        <f t="shared" si="0"/>
        <v>0</v>
      </c>
      <c r="G36" s="66"/>
      <c r="H36" s="37">
        <f t="shared" si="1"/>
        <v>0</v>
      </c>
      <c r="I36" s="66"/>
      <c r="J36" s="37">
        <f t="shared" si="2"/>
        <v>0</v>
      </c>
      <c r="K36" s="66"/>
      <c r="L36" s="37">
        <f t="shared" si="3"/>
        <v>0</v>
      </c>
      <c r="M36" s="230">
        <f t="shared" si="4"/>
        <v>73.125</v>
      </c>
      <c r="N36" s="74"/>
    </row>
    <row r="37" spans="1:14" s="8" customFormat="1" x14ac:dyDescent="0.35">
      <c r="A37" s="205">
        <v>7</v>
      </c>
      <c r="B37" s="21" t="str">
        <f>'[13]Зведена 1к ІІ с'!$D$23</f>
        <v>Плужний І.В.</v>
      </c>
      <c r="C37" s="74" t="s">
        <v>46</v>
      </c>
      <c r="D37" s="294">
        <f>'[13]Зведена 1к ІІ с'!$W$23*0.9</f>
        <v>72.337500000000006</v>
      </c>
      <c r="E37" s="231"/>
      <c r="F37" s="37">
        <f t="shared" si="0"/>
        <v>0</v>
      </c>
      <c r="G37" s="231"/>
      <c r="H37" s="37">
        <f t="shared" si="1"/>
        <v>0</v>
      </c>
      <c r="I37" s="231"/>
      <c r="J37" s="37">
        <f t="shared" si="2"/>
        <v>0</v>
      </c>
      <c r="K37" s="231"/>
      <c r="L37" s="37">
        <f t="shared" si="3"/>
        <v>0</v>
      </c>
      <c r="M37" s="230">
        <f t="shared" si="4"/>
        <v>72.337500000000006</v>
      </c>
      <c r="N37" s="21"/>
    </row>
    <row r="38" spans="1:14" s="8" customFormat="1" x14ac:dyDescent="0.3">
      <c r="A38" s="29">
        <v>8</v>
      </c>
      <c r="B38" s="72" t="str">
        <f>'[13]Зведена 1к ІІ с'!$D$19</f>
        <v>Дячко М.А.</v>
      </c>
      <c r="C38" s="74" t="s">
        <v>46</v>
      </c>
      <c r="D38" s="293">
        <f>'[13]Зведена 1к ІІ с'!$W$19*0.9</f>
        <v>71.325000000000003</v>
      </c>
      <c r="E38" s="66"/>
      <c r="F38" s="37">
        <f t="shared" si="0"/>
        <v>0</v>
      </c>
      <c r="G38" s="66"/>
      <c r="H38" s="37">
        <f t="shared" si="1"/>
        <v>0</v>
      </c>
      <c r="I38" s="66"/>
      <c r="J38" s="37">
        <f t="shared" si="2"/>
        <v>0</v>
      </c>
      <c r="K38" s="66"/>
      <c r="L38" s="37">
        <f t="shared" si="3"/>
        <v>0</v>
      </c>
      <c r="M38" s="230">
        <f t="shared" si="4"/>
        <v>71.325000000000003</v>
      </c>
      <c r="N38" s="74"/>
    </row>
    <row r="39" spans="1:14" s="8" customFormat="1" x14ac:dyDescent="0.3">
      <c r="A39" s="29">
        <v>9</v>
      </c>
      <c r="B39" s="72" t="str">
        <f>'[12]Зведена 1к ІI с'!$D$11</f>
        <v>Асадуллаєв Д.С.</v>
      </c>
      <c r="C39" s="74" t="s">
        <v>46</v>
      </c>
      <c r="D39" s="293">
        <f>'[12]Зведена 1к ІI с'!$W$11*0.9</f>
        <v>70.987499999999997</v>
      </c>
      <c r="E39" s="66"/>
      <c r="F39" s="37">
        <f t="shared" si="0"/>
        <v>0</v>
      </c>
      <c r="G39" s="66"/>
      <c r="H39" s="37">
        <f t="shared" si="1"/>
        <v>0</v>
      </c>
      <c r="I39" s="66"/>
      <c r="J39" s="37">
        <f t="shared" si="2"/>
        <v>0</v>
      </c>
      <c r="K39" s="66"/>
      <c r="L39" s="37">
        <f t="shared" si="3"/>
        <v>0</v>
      </c>
      <c r="M39" s="230">
        <f t="shared" si="4"/>
        <v>70.987499999999997</v>
      </c>
      <c r="N39" s="74"/>
    </row>
    <row r="40" spans="1:14" s="8" customFormat="1" x14ac:dyDescent="0.3">
      <c r="A40" s="29">
        <v>10</v>
      </c>
      <c r="B40" s="72" t="str">
        <f>'[12]Зведена 1к ІI с'!$D$14</f>
        <v>Гладкий Д.С.</v>
      </c>
      <c r="C40" s="74" t="s">
        <v>46</v>
      </c>
      <c r="D40" s="293">
        <f>'[12]Зведена 1к ІI с'!$W$14*0.9</f>
        <v>69.1875</v>
      </c>
      <c r="E40" s="66">
        <v>20</v>
      </c>
      <c r="F40" s="37">
        <f t="shared" si="0"/>
        <v>0.6</v>
      </c>
      <c r="G40" s="66">
        <v>20</v>
      </c>
      <c r="H40" s="37">
        <f t="shared" si="1"/>
        <v>0.6</v>
      </c>
      <c r="I40" s="66"/>
      <c r="J40" s="37">
        <f t="shared" si="2"/>
        <v>0</v>
      </c>
      <c r="K40" s="66">
        <v>20</v>
      </c>
      <c r="L40" s="37">
        <f t="shared" si="3"/>
        <v>0.4</v>
      </c>
      <c r="M40" s="230">
        <f t="shared" si="4"/>
        <v>70.787499999999994</v>
      </c>
      <c r="N40" s="74"/>
    </row>
    <row r="41" spans="1:14" s="8" customFormat="1" x14ac:dyDescent="0.3">
      <c r="A41" s="29">
        <v>11</v>
      </c>
      <c r="B41" s="72" t="str">
        <f>'[13]Зведена 1к ІІ с'!$D$18</f>
        <v>Гуцул С.В.</v>
      </c>
      <c r="C41" s="74" t="s">
        <v>46</v>
      </c>
      <c r="D41" s="293">
        <f>'[13]Зведена 1к ІІ с'!$W$18*0.9</f>
        <v>69.975000000000009</v>
      </c>
      <c r="E41" s="66"/>
      <c r="F41" s="37">
        <f t="shared" si="0"/>
        <v>0</v>
      </c>
      <c r="G41" s="66"/>
      <c r="H41" s="37">
        <f t="shared" si="1"/>
        <v>0</v>
      </c>
      <c r="I41" s="66"/>
      <c r="J41" s="37">
        <f t="shared" si="2"/>
        <v>0</v>
      </c>
      <c r="K41" s="66"/>
      <c r="L41" s="37">
        <f t="shared" si="3"/>
        <v>0</v>
      </c>
      <c r="M41" s="230">
        <f t="shared" si="4"/>
        <v>69.975000000000009</v>
      </c>
      <c r="N41" s="74"/>
    </row>
    <row r="42" spans="1:14" s="8" customFormat="1" x14ac:dyDescent="0.3">
      <c r="A42" s="29">
        <v>12</v>
      </c>
      <c r="B42" s="72" t="str">
        <f>'[12]Зведена 1к ІI с'!$D$21</f>
        <v>Режко Д.А.</v>
      </c>
      <c r="C42" s="74" t="s">
        <v>24</v>
      </c>
      <c r="D42" s="293">
        <f>'[12]Зведена 1к ІI с'!$W$21*0.9</f>
        <v>69.075000000000003</v>
      </c>
      <c r="E42" s="66"/>
      <c r="F42" s="37">
        <f t="shared" si="0"/>
        <v>0</v>
      </c>
      <c r="G42" s="66">
        <v>10</v>
      </c>
      <c r="H42" s="37">
        <f t="shared" si="1"/>
        <v>0.3</v>
      </c>
      <c r="I42" s="66"/>
      <c r="J42" s="37">
        <f t="shared" si="2"/>
        <v>0</v>
      </c>
      <c r="K42" s="66">
        <v>20</v>
      </c>
      <c r="L42" s="37">
        <f t="shared" si="3"/>
        <v>0.4</v>
      </c>
      <c r="M42" s="230">
        <f t="shared" si="4"/>
        <v>69.775000000000006</v>
      </c>
      <c r="N42" s="74" t="s">
        <v>97</v>
      </c>
    </row>
    <row r="43" spans="1:14" s="8" customFormat="1" x14ac:dyDescent="0.35">
      <c r="A43" s="205">
        <v>13</v>
      </c>
      <c r="B43" s="21" t="str">
        <f>'[12]Зведена 1к ІI с'!$D$13</f>
        <v>Варініченко С.С.</v>
      </c>
      <c r="C43" s="74" t="s">
        <v>46</v>
      </c>
      <c r="D43" s="294">
        <f>'[12]Зведена 1к ІI с'!$W$13*0.9</f>
        <v>69.75</v>
      </c>
      <c r="E43" s="231"/>
      <c r="F43" s="37">
        <f t="shared" si="0"/>
        <v>0</v>
      </c>
      <c r="G43" s="231"/>
      <c r="H43" s="37">
        <f t="shared" si="1"/>
        <v>0</v>
      </c>
      <c r="I43" s="231"/>
      <c r="J43" s="37">
        <f t="shared" si="2"/>
        <v>0</v>
      </c>
      <c r="K43" s="231"/>
      <c r="L43" s="37">
        <f t="shared" si="3"/>
        <v>0</v>
      </c>
      <c r="M43" s="230">
        <f t="shared" si="4"/>
        <v>69.75</v>
      </c>
      <c r="N43" s="21"/>
    </row>
    <row r="44" spans="1:14" s="8" customFormat="1" x14ac:dyDescent="0.3">
      <c r="A44" s="29">
        <v>14</v>
      </c>
      <c r="B44" s="72" t="str">
        <f>'[12]Зведена 1к ІI с'!$D$25</f>
        <v>Сулима Я.О.</v>
      </c>
      <c r="C44" s="74" t="s">
        <v>46</v>
      </c>
      <c r="D44" s="293">
        <f>'[12]Зведена 1к ІI с'!$W$25*0.9</f>
        <v>69.525000000000006</v>
      </c>
      <c r="E44" s="66"/>
      <c r="F44" s="37">
        <f t="shared" si="0"/>
        <v>0</v>
      </c>
      <c r="G44" s="66"/>
      <c r="H44" s="37">
        <f t="shared" si="1"/>
        <v>0</v>
      </c>
      <c r="I44" s="66"/>
      <c r="J44" s="37">
        <f t="shared" si="2"/>
        <v>0</v>
      </c>
      <c r="K44" s="66"/>
      <c r="L44" s="37">
        <f t="shared" si="3"/>
        <v>0</v>
      </c>
      <c r="M44" s="230">
        <f t="shared" si="4"/>
        <v>69.525000000000006</v>
      </c>
      <c r="N44" s="74"/>
    </row>
    <row r="45" spans="1:14" s="8" customFormat="1" x14ac:dyDescent="0.3">
      <c r="A45" s="29">
        <v>15</v>
      </c>
      <c r="B45" s="72" t="str">
        <f>'[13]Зведена 1к ІІ с'!$D$20</f>
        <v>Кравчук Б.Р.</v>
      </c>
      <c r="C45" s="74" t="s">
        <v>46</v>
      </c>
      <c r="D45" s="293">
        <f>'[13]Зведена 1к ІІ с'!$W$20*0.9</f>
        <v>67.612499999999997</v>
      </c>
      <c r="E45" s="66"/>
      <c r="F45" s="37">
        <f t="shared" si="0"/>
        <v>0</v>
      </c>
      <c r="G45" s="66">
        <v>20</v>
      </c>
      <c r="H45" s="37">
        <f t="shared" si="1"/>
        <v>0.6</v>
      </c>
      <c r="I45" s="66"/>
      <c r="J45" s="37">
        <f t="shared" si="2"/>
        <v>0</v>
      </c>
      <c r="K45" s="66"/>
      <c r="L45" s="37">
        <f t="shared" si="3"/>
        <v>0</v>
      </c>
      <c r="M45" s="230">
        <f t="shared" si="4"/>
        <v>68.212499999999991</v>
      </c>
      <c r="N45" s="74"/>
    </row>
    <row r="46" spans="1:14" s="8" customFormat="1" x14ac:dyDescent="0.3">
      <c r="A46" s="29">
        <v>16</v>
      </c>
      <c r="B46" s="72" t="str">
        <f>'[12]Зведена 1к ІI с'!$D$29</f>
        <v>Шмигельський Д.В.</v>
      </c>
      <c r="C46" s="74" t="s">
        <v>24</v>
      </c>
      <c r="D46" s="293">
        <f>'[12]Зведена 1к ІI с'!$W$29*0.9</f>
        <v>67.387500000000003</v>
      </c>
      <c r="E46" s="66"/>
      <c r="F46" s="37">
        <f t="shared" si="0"/>
        <v>0</v>
      </c>
      <c r="G46" s="66"/>
      <c r="H46" s="37">
        <f t="shared" si="1"/>
        <v>0</v>
      </c>
      <c r="I46" s="66"/>
      <c r="J46" s="37">
        <f t="shared" si="2"/>
        <v>0</v>
      </c>
      <c r="K46" s="66"/>
      <c r="L46" s="37">
        <f t="shared" si="3"/>
        <v>0</v>
      </c>
      <c r="M46" s="230">
        <f t="shared" si="4"/>
        <v>67.387500000000003</v>
      </c>
      <c r="N46" s="74"/>
    </row>
    <row r="47" spans="1:14" s="8" customFormat="1" x14ac:dyDescent="0.3">
      <c r="A47" s="29">
        <v>17</v>
      </c>
      <c r="B47" s="72" t="str">
        <f>'[13]Зведена 1к ІІ с'!$D$25</f>
        <v>Пушенко Д.В.</v>
      </c>
      <c r="C47" s="74" t="s">
        <v>46</v>
      </c>
      <c r="D47" s="293">
        <f>'[13]Зведена 1к ІІ с'!$W$25*0.9</f>
        <v>66.712500000000006</v>
      </c>
      <c r="E47" s="66"/>
      <c r="F47" s="37">
        <f t="shared" si="0"/>
        <v>0</v>
      </c>
      <c r="G47" s="66"/>
      <c r="H47" s="37">
        <f t="shared" si="1"/>
        <v>0</v>
      </c>
      <c r="I47" s="66"/>
      <c r="J47" s="37">
        <f t="shared" si="2"/>
        <v>0</v>
      </c>
      <c r="K47" s="66"/>
      <c r="L47" s="37">
        <f t="shared" si="3"/>
        <v>0</v>
      </c>
      <c r="M47" s="230">
        <f t="shared" si="4"/>
        <v>66.712500000000006</v>
      </c>
      <c r="N47" s="74"/>
    </row>
    <row r="48" spans="1:14" s="8" customFormat="1" x14ac:dyDescent="0.3">
      <c r="A48" s="29">
        <v>18</v>
      </c>
      <c r="B48" s="72" t="str">
        <f>'[13]Зведена 1к ІІ с'!$D$26</f>
        <v>Салманов Р.Р.</v>
      </c>
      <c r="C48" s="74" t="s">
        <v>46</v>
      </c>
      <c r="D48" s="293">
        <f>'[13]Зведена 1к ІІ с'!$W$26*0.9</f>
        <v>66.375</v>
      </c>
      <c r="E48" s="66"/>
      <c r="F48" s="37">
        <f t="shared" si="0"/>
        <v>0</v>
      </c>
      <c r="G48" s="66"/>
      <c r="H48" s="37">
        <f t="shared" si="1"/>
        <v>0</v>
      </c>
      <c r="I48" s="66"/>
      <c r="J48" s="37">
        <f t="shared" si="2"/>
        <v>0</v>
      </c>
      <c r="K48" s="66"/>
      <c r="L48" s="37">
        <f t="shared" si="3"/>
        <v>0</v>
      </c>
      <c r="M48" s="230">
        <f t="shared" si="4"/>
        <v>66.375</v>
      </c>
      <c r="N48" s="74"/>
    </row>
    <row r="49" spans="1:14" s="8" customFormat="1" x14ac:dyDescent="0.3">
      <c r="A49" s="29">
        <v>19</v>
      </c>
      <c r="B49" s="72" t="str">
        <f>'[12]Зведена 1к ІI с'!$D$19</f>
        <v>Мельник Є.В.</v>
      </c>
      <c r="C49" s="74" t="s">
        <v>46</v>
      </c>
      <c r="D49" s="293">
        <f>'[12]Зведена 1к ІI с'!$W$19*0.9</f>
        <v>66.375</v>
      </c>
      <c r="E49" s="66"/>
      <c r="F49" s="37">
        <f t="shared" si="0"/>
        <v>0</v>
      </c>
      <c r="G49" s="66"/>
      <c r="H49" s="37">
        <f t="shared" si="1"/>
        <v>0</v>
      </c>
      <c r="I49" s="66"/>
      <c r="J49" s="37">
        <f t="shared" si="2"/>
        <v>0</v>
      </c>
      <c r="K49" s="66"/>
      <c r="L49" s="37">
        <f t="shared" si="3"/>
        <v>0</v>
      </c>
      <c r="M49" s="230">
        <f t="shared" si="4"/>
        <v>66.375</v>
      </c>
      <c r="N49" s="74"/>
    </row>
    <row r="50" spans="1:14" s="8" customFormat="1" x14ac:dyDescent="0.3">
      <c r="A50" s="29">
        <v>20</v>
      </c>
      <c r="B50" s="72" t="str">
        <f>'[12]Зведена 1к ІI с'!$D$15</f>
        <v>Дергачов В.С.</v>
      </c>
      <c r="C50" s="74" t="s">
        <v>46</v>
      </c>
      <c r="D50" s="293">
        <f>'[12]Зведена 1к ІI с'!$W$15*0.9</f>
        <v>66.262500000000003</v>
      </c>
      <c r="E50" s="66"/>
      <c r="F50" s="37">
        <f t="shared" si="0"/>
        <v>0</v>
      </c>
      <c r="G50" s="66"/>
      <c r="H50" s="37">
        <f t="shared" si="1"/>
        <v>0</v>
      </c>
      <c r="I50" s="66"/>
      <c r="J50" s="37">
        <f t="shared" si="2"/>
        <v>0</v>
      </c>
      <c r="K50" s="66"/>
      <c r="L50" s="37">
        <f t="shared" si="3"/>
        <v>0</v>
      </c>
      <c r="M50" s="230">
        <f t="shared" si="4"/>
        <v>66.262500000000003</v>
      </c>
      <c r="N50" s="74"/>
    </row>
    <row r="51" spans="1:14" s="8" customFormat="1" x14ac:dyDescent="0.3">
      <c r="A51" s="29">
        <v>21</v>
      </c>
      <c r="B51" s="72" t="str">
        <f>'[13]Зведена 1к ІІ с'!$D$17</f>
        <v>Гусєв Д.В.</v>
      </c>
      <c r="C51" s="74" t="s">
        <v>46</v>
      </c>
      <c r="D51" s="293">
        <f>'[13]Зведена 1к ІІ с'!$W$17*0.9</f>
        <v>65.8125</v>
      </c>
      <c r="E51" s="66"/>
      <c r="F51" s="37">
        <f t="shared" si="0"/>
        <v>0</v>
      </c>
      <c r="G51" s="66"/>
      <c r="H51" s="37">
        <f t="shared" si="1"/>
        <v>0</v>
      </c>
      <c r="I51" s="66"/>
      <c r="J51" s="37">
        <f t="shared" si="2"/>
        <v>0</v>
      </c>
      <c r="K51" s="66"/>
      <c r="L51" s="37">
        <f t="shared" si="3"/>
        <v>0</v>
      </c>
      <c r="M51" s="230">
        <f t="shared" si="4"/>
        <v>65.8125</v>
      </c>
      <c r="N51" s="74"/>
    </row>
    <row r="52" spans="1:14" s="8" customFormat="1" x14ac:dyDescent="0.3">
      <c r="A52" s="29">
        <v>22</v>
      </c>
      <c r="B52" s="72" t="str">
        <f>'[12]Зведена 1к ІI с'!$D$18</f>
        <v>Запорожець А.В.</v>
      </c>
      <c r="C52" s="74" t="s">
        <v>46</v>
      </c>
      <c r="D52" s="293">
        <f>'[12]Зведена 1к ІI с'!$W$18*0.9</f>
        <v>65.587500000000006</v>
      </c>
      <c r="E52" s="66"/>
      <c r="F52" s="37">
        <f t="shared" si="0"/>
        <v>0</v>
      </c>
      <c r="G52" s="66"/>
      <c r="H52" s="37">
        <f t="shared" si="1"/>
        <v>0</v>
      </c>
      <c r="I52" s="66"/>
      <c r="J52" s="37">
        <f t="shared" si="2"/>
        <v>0</v>
      </c>
      <c r="K52" s="66"/>
      <c r="L52" s="37">
        <f t="shared" si="3"/>
        <v>0</v>
      </c>
      <c r="M52" s="230">
        <f t="shared" si="4"/>
        <v>65.587500000000006</v>
      </c>
      <c r="N52" s="74"/>
    </row>
    <row r="53" spans="1:14" s="8" customFormat="1" hidden="1" x14ac:dyDescent="0.3">
      <c r="A53" s="29"/>
      <c r="B53" s="72"/>
      <c r="C53" s="74" t="s">
        <v>46</v>
      </c>
      <c r="D53" s="100"/>
      <c r="E53" s="66"/>
      <c r="F53" s="37">
        <f t="shared" si="0"/>
        <v>0</v>
      </c>
      <c r="G53" s="66"/>
      <c r="H53" s="37">
        <f t="shared" si="1"/>
        <v>0</v>
      </c>
      <c r="I53" s="66"/>
      <c r="J53" s="37">
        <f t="shared" si="2"/>
        <v>0</v>
      </c>
      <c r="K53" s="66"/>
      <c r="L53" s="37">
        <f t="shared" si="3"/>
        <v>0</v>
      </c>
      <c r="M53" s="230">
        <f t="shared" si="4"/>
        <v>0</v>
      </c>
      <c r="N53" s="74"/>
    </row>
    <row r="54" spans="1:14" s="8" customFormat="1" x14ac:dyDescent="0.3">
      <c r="A54" s="29">
        <v>23</v>
      </c>
      <c r="B54" s="72" t="str">
        <f>'[13]Зведена 1к ІІ с'!$D$12</f>
        <v>Антонов Б.А.</v>
      </c>
      <c r="C54" s="74" t="s">
        <v>46</v>
      </c>
      <c r="D54" s="293">
        <f>'[13]Зведена 1к ІІ с'!$W$12*0.9</f>
        <v>64.8</v>
      </c>
      <c r="E54" s="66"/>
      <c r="F54" s="37">
        <f t="shared" si="0"/>
        <v>0</v>
      </c>
      <c r="G54" s="66">
        <v>10</v>
      </c>
      <c r="H54" s="37">
        <f t="shared" si="1"/>
        <v>0.3</v>
      </c>
      <c r="I54" s="66"/>
      <c r="J54" s="37">
        <f t="shared" si="2"/>
        <v>0</v>
      </c>
      <c r="K54" s="66"/>
      <c r="L54" s="37">
        <f t="shared" si="3"/>
        <v>0</v>
      </c>
      <c r="M54" s="230">
        <f t="shared" si="4"/>
        <v>65.099999999999994</v>
      </c>
      <c r="N54" s="74"/>
    </row>
    <row r="55" spans="1:14" s="8" customFormat="1" x14ac:dyDescent="0.3">
      <c r="A55" s="29">
        <v>24</v>
      </c>
      <c r="B55" s="72" t="str">
        <f>'[12]Зведена 1к ІI с'!$D$27</f>
        <v>Цехмейструк М.С.</v>
      </c>
      <c r="C55" s="74" t="s">
        <v>24</v>
      </c>
      <c r="D55" s="293">
        <f>'[12]Зведена 1к ІI с'!$W$27*0.9</f>
        <v>65.025000000000006</v>
      </c>
      <c r="E55" s="66"/>
      <c r="F55" s="37">
        <f t="shared" si="0"/>
        <v>0</v>
      </c>
      <c r="G55" s="66"/>
      <c r="H55" s="37">
        <f t="shared" si="1"/>
        <v>0</v>
      </c>
      <c r="I55" s="66"/>
      <c r="J55" s="37">
        <f t="shared" si="2"/>
        <v>0</v>
      </c>
      <c r="K55" s="66"/>
      <c r="L55" s="37">
        <f t="shared" si="3"/>
        <v>0</v>
      </c>
      <c r="M55" s="230">
        <f t="shared" si="4"/>
        <v>65.025000000000006</v>
      </c>
      <c r="N55" s="74" t="s">
        <v>100</v>
      </c>
    </row>
    <row r="56" spans="1:14" s="8" customFormat="1" x14ac:dyDescent="0.3">
      <c r="A56" s="29">
        <v>25</v>
      </c>
      <c r="B56" s="72" t="str">
        <f>'[12]Зведена 1к ІI с'!$D$26</f>
        <v>Федоров А.А.</v>
      </c>
      <c r="C56" s="74" t="s">
        <v>46</v>
      </c>
      <c r="D56" s="293">
        <f>'[12]Зведена 1к ІI с'!$W$26*0.9</f>
        <v>64.8</v>
      </c>
      <c r="E56" s="66"/>
      <c r="F56" s="37">
        <f t="shared" si="0"/>
        <v>0</v>
      </c>
      <c r="G56" s="66"/>
      <c r="H56" s="37">
        <f t="shared" si="1"/>
        <v>0</v>
      </c>
      <c r="I56" s="66"/>
      <c r="J56" s="37">
        <f t="shared" si="2"/>
        <v>0</v>
      </c>
      <c r="K56" s="66"/>
      <c r="L56" s="37">
        <f t="shared" si="3"/>
        <v>0</v>
      </c>
      <c r="M56" s="230">
        <f t="shared" si="4"/>
        <v>64.8</v>
      </c>
      <c r="N56" s="74"/>
    </row>
    <row r="57" spans="1:14" s="8" customFormat="1" x14ac:dyDescent="0.3">
      <c r="A57" s="29">
        <v>26</v>
      </c>
      <c r="B57" s="72" t="str">
        <f>'[13]Зведена 1к ІІ с'!$D$16</f>
        <v>Гошко Д.Ю.</v>
      </c>
      <c r="C57" s="74" t="s">
        <v>24</v>
      </c>
      <c r="D57" s="293">
        <f>'[13]Зведена 1к ІІ с'!$W$16*0.9</f>
        <v>64.462500000000006</v>
      </c>
      <c r="E57" s="66"/>
      <c r="F57" s="37">
        <f t="shared" si="0"/>
        <v>0</v>
      </c>
      <c r="G57" s="66"/>
      <c r="H57" s="37">
        <f t="shared" si="1"/>
        <v>0</v>
      </c>
      <c r="I57" s="66"/>
      <c r="J57" s="37">
        <f t="shared" si="2"/>
        <v>0</v>
      </c>
      <c r="K57" s="66"/>
      <c r="L57" s="37">
        <f t="shared" si="3"/>
        <v>0</v>
      </c>
      <c r="M57" s="230">
        <f t="shared" si="4"/>
        <v>64.462500000000006</v>
      </c>
      <c r="N57" s="74" t="s">
        <v>108</v>
      </c>
    </row>
    <row r="58" spans="1:14" s="8" customFormat="1" x14ac:dyDescent="0.3">
      <c r="A58" s="29">
        <v>27</v>
      </c>
      <c r="B58" s="72" t="str">
        <f>'[13]Зведена 1к ІІ с'!$D$24</f>
        <v>Походнєв А.І.</v>
      </c>
      <c r="C58" s="74" t="s">
        <v>46</v>
      </c>
      <c r="D58" s="293">
        <f>'[13]Зведена 1к ІІ с'!$W$24*0.9</f>
        <v>64.125</v>
      </c>
      <c r="E58" s="66"/>
      <c r="F58" s="37">
        <f t="shared" si="0"/>
        <v>0</v>
      </c>
      <c r="G58" s="66"/>
      <c r="H58" s="37">
        <f t="shared" si="1"/>
        <v>0</v>
      </c>
      <c r="I58" s="66"/>
      <c r="J58" s="37">
        <f t="shared" si="2"/>
        <v>0</v>
      </c>
      <c r="K58" s="66"/>
      <c r="L58" s="37">
        <f t="shared" si="3"/>
        <v>0</v>
      </c>
      <c r="M58" s="230">
        <f t="shared" si="4"/>
        <v>64.125</v>
      </c>
      <c r="N58" s="74"/>
    </row>
    <row r="59" spans="1:14" s="8" customFormat="1" x14ac:dyDescent="0.3">
      <c r="A59" s="29">
        <v>28</v>
      </c>
      <c r="B59" s="72" t="str">
        <f>'[13]Зведена 1к ІІ с'!$D$33</f>
        <v>Ясичев В.І.</v>
      </c>
      <c r="C59" s="74" t="s">
        <v>46</v>
      </c>
      <c r="D59" s="293">
        <f>'[13]Зведена 1к ІІ с'!$W$33*0.9</f>
        <v>64.125</v>
      </c>
      <c r="E59" s="66"/>
      <c r="F59" s="37">
        <f t="shared" si="0"/>
        <v>0</v>
      </c>
      <c r="G59" s="66"/>
      <c r="H59" s="37">
        <f t="shared" si="1"/>
        <v>0</v>
      </c>
      <c r="I59" s="66"/>
      <c r="J59" s="37">
        <f t="shared" si="2"/>
        <v>0</v>
      </c>
      <c r="K59" s="66"/>
      <c r="L59" s="37">
        <f t="shared" si="3"/>
        <v>0</v>
      </c>
      <c r="M59" s="230">
        <f t="shared" si="4"/>
        <v>64.125</v>
      </c>
      <c r="N59" s="74"/>
    </row>
    <row r="60" spans="1:14" s="8" customFormat="1" x14ac:dyDescent="0.3">
      <c r="A60" s="29">
        <v>29</v>
      </c>
      <c r="B60" s="72" t="str">
        <f>'[12]Зведена 1к ІI с'!$D$17</f>
        <v>Дубовий М.О.</v>
      </c>
      <c r="C60" s="74" t="s">
        <v>46</v>
      </c>
      <c r="D60" s="293">
        <f>'[12]Зведена 1к ІI с'!$W$17*0.9</f>
        <v>62.887500000000003</v>
      </c>
      <c r="E60" s="66"/>
      <c r="F60" s="37">
        <f t="shared" si="0"/>
        <v>0</v>
      </c>
      <c r="G60" s="66"/>
      <c r="H60" s="37">
        <f t="shared" si="1"/>
        <v>0</v>
      </c>
      <c r="I60" s="66"/>
      <c r="J60" s="37">
        <f t="shared" si="2"/>
        <v>0</v>
      </c>
      <c r="K60" s="66"/>
      <c r="L60" s="37">
        <f t="shared" si="3"/>
        <v>0</v>
      </c>
      <c r="M60" s="230">
        <f t="shared" si="4"/>
        <v>62.887500000000003</v>
      </c>
      <c r="N60" s="74"/>
    </row>
    <row r="61" spans="1:14" s="8" customFormat="1" x14ac:dyDescent="0.3">
      <c r="A61" s="29">
        <v>30</v>
      </c>
      <c r="B61" s="72" t="str">
        <f>'[12]Зведена 1к ІI с'!$D$22</f>
        <v>Решетняк С.І.</v>
      </c>
      <c r="C61" s="74" t="s">
        <v>24</v>
      </c>
      <c r="D61" s="293">
        <f>'[12]Зведена 1к ІI с'!$W$22*0.9</f>
        <v>62.1</v>
      </c>
      <c r="E61" s="66"/>
      <c r="F61" s="37">
        <f t="shared" si="0"/>
        <v>0</v>
      </c>
      <c r="G61" s="66"/>
      <c r="H61" s="37">
        <f t="shared" si="1"/>
        <v>0</v>
      </c>
      <c r="I61" s="66"/>
      <c r="J61" s="37">
        <f t="shared" si="2"/>
        <v>0</v>
      </c>
      <c r="K61" s="66"/>
      <c r="L61" s="37">
        <f t="shared" si="3"/>
        <v>0</v>
      </c>
      <c r="M61" s="230">
        <f t="shared" si="4"/>
        <v>62.1</v>
      </c>
      <c r="N61" s="74" t="s">
        <v>108</v>
      </c>
    </row>
    <row r="62" spans="1:14" s="8" customFormat="1" x14ac:dyDescent="0.3">
      <c r="A62" s="29">
        <v>31</v>
      </c>
      <c r="B62" s="72" t="str">
        <f>'[12]Зведена 1к ІI с'!$D$31</f>
        <v>Яронський Я.І.</v>
      </c>
      <c r="C62" s="74" t="s">
        <v>46</v>
      </c>
      <c r="D62" s="293">
        <f>'[12]Зведена 1к ІI с'!$W$31*0.9</f>
        <v>61.987500000000004</v>
      </c>
      <c r="E62" s="66"/>
      <c r="F62" s="37">
        <f t="shared" si="0"/>
        <v>0</v>
      </c>
      <c r="G62" s="66"/>
      <c r="H62" s="37">
        <f t="shared" si="1"/>
        <v>0</v>
      </c>
      <c r="I62" s="66"/>
      <c r="J62" s="37">
        <f t="shared" si="2"/>
        <v>0</v>
      </c>
      <c r="K62" s="66"/>
      <c r="L62" s="37">
        <f t="shared" si="3"/>
        <v>0</v>
      </c>
      <c r="M62" s="230">
        <f t="shared" si="4"/>
        <v>61.987500000000004</v>
      </c>
      <c r="N62" s="74"/>
    </row>
    <row r="63" spans="1:14" s="8" customFormat="1" x14ac:dyDescent="0.3">
      <c r="A63" s="29">
        <v>32</v>
      </c>
      <c r="B63" s="72" t="str">
        <f>'[12]Зведена 1к ІI с'!$D$24</f>
        <v>Стукаленко А.М.</v>
      </c>
      <c r="C63" s="74" t="s">
        <v>46</v>
      </c>
      <c r="D63" s="293">
        <f>'[12]Зведена 1к ІI с'!$W$24*0.9</f>
        <v>60.412500000000001</v>
      </c>
      <c r="E63" s="66"/>
      <c r="F63" s="37">
        <f t="shared" si="0"/>
        <v>0</v>
      </c>
      <c r="G63" s="66">
        <v>10</v>
      </c>
      <c r="H63" s="37">
        <f t="shared" si="1"/>
        <v>0.3</v>
      </c>
      <c r="I63" s="66"/>
      <c r="J63" s="37">
        <f t="shared" si="2"/>
        <v>0</v>
      </c>
      <c r="K63" s="66">
        <v>20</v>
      </c>
      <c r="L63" s="37">
        <f t="shared" si="3"/>
        <v>0.4</v>
      </c>
      <c r="M63" s="230">
        <f t="shared" si="4"/>
        <v>61.112499999999997</v>
      </c>
      <c r="N63" s="74"/>
    </row>
    <row r="64" spans="1:14" s="8" customFormat="1" x14ac:dyDescent="0.3">
      <c r="A64" s="29">
        <v>33</v>
      </c>
      <c r="B64" s="72" t="str">
        <f>'[12]Зведена 1к ІI с'!$D$12</f>
        <v>Ангелов Р.Ю.</v>
      </c>
      <c r="C64" s="74" t="s">
        <v>46</v>
      </c>
      <c r="D64" s="293">
        <f>'[12]Зведена 1к ІI с'!$W$12*0.9</f>
        <v>60.637500000000003</v>
      </c>
      <c r="E64" s="66">
        <v>10</v>
      </c>
      <c r="F64" s="37">
        <f t="shared" si="0"/>
        <v>0.3</v>
      </c>
      <c r="G64" s="66"/>
      <c r="H64" s="37">
        <f t="shared" si="1"/>
        <v>0</v>
      </c>
      <c r="I64" s="66"/>
      <c r="J64" s="37">
        <f t="shared" si="2"/>
        <v>0</v>
      </c>
      <c r="K64" s="66"/>
      <c r="L64" s="37">
        <f t="shared" si="3"/>
        <v>0</v>
      </c>
      <c r="M64" s="230">
        <f t="shared" si="4"/>
        <v>60.9375</v>
      </c>
      <c r="N64" s="74"/>
    </row>
    <row r="65" spans="1:14" s="8" customFormat="1" x14ac:dyDescent="0.3">
      <c r="A65" s="29">
        <v>34</v>
      </c>
      <c r="B65" s="72" t="str">
        <f>'[13]Зведена 1к ІІ с'!$D$29</f>
        <v>Шафаренко В.А.</v>
      </c>
      <c r="C65" s="74" t="s">
        <v>46</v>
      </c>
      <c r="D65" s="293">
        <f>'[13]Зведена 1к ІІ с'!$W$29*0.9</f>
        <v>60.862500000000004</v>
      </c>
      <c r="E65" s="66"/>
      <c r="F65" s="37">
        <f t="shared" si="0"/>
        <v>0</v>
      </c>
      <c r="G65" s="66"/>
      <c r="H65" s="37">
        <f t="shared" si="1"/>
        <v>0</v>
      </c>
      <c r="I65" s="66"/>
      <c r="J65" s="37">
        <f t="shared" si="2"/>
        <v>0</v>
      </c>
      <c r="K65" s="66"/>
      <c r="L65" s="37">
        <f t="shared" si="3"/>
        <v>0</v>
      </c>
      <c r="M65" s="230">
        <f t="shared" si="4"/>
        <v>60.862500000000004</v>
      </c>
      <c r="N65" s="74"/>
    </row>
    <row r="66" spans="1:14" s="8" customFormat="1" x14ac:dyDescent="0.3">
      <c r="A66" s="29">
        <v>35</v>
      </c>
      <c r="B66" s="72" t="str">
        <f>'[13]Зведена 1к ІІ с'!$D$13</f>
        <v>Байкулов А.Р.</v>
      </c>
      <c r="C66" s="74" t="s">
        <v>24</v>
      </c>
      <c r="D66" s="293">
        <f>'[13]Зведена 1к ІІ с'!$W$13*0.9</f>
        <v>58.612500000000004</v>
      </c>
      <c r="E66" s="66"/>
      <c r="F66" s="37">
        <f t="shared" si="0"/>
        <v>0</v>
      </c>
      <c r="G66" s="66"/>
      <c r="H66" s="37">
        <f t="shared" si="1"/>
        <v>0</v>
      </c>
      <c r="I66" s="66"/>
      <c r="J66" s="37">
        <f t="shared" si="2"/>
        <v>0</v>
      </c>
      <c r="K66" s="66"/>
      <c r="L66" s="37">
        <f t="shared" si="3"/>
        <v>0</v>
      </c>
      <c r="M66" s="230">
        <f t="shared" si="4"/>
        <v>58.612500000000004</v>
      </c>
      <c r="N66" s="74"/>
    </row>
    <row r="67" spans="1:14" s="8" customFormat="1" x14ac:dyDescent="0.35">
      <c r="A67" s="205">
        <v>36</v>
      </c>
      <c r="B67" s="296" t="str">
        <f>'[13]Зведена 1к ІІ с'!$D$30</f>
        <v>Шевельов А.О.</v>
      </c>
      <c r="C67" s="74" t="s">
        <v>24</v>
      </c>
      <c r="D67" s="274">
        <f>'[13]Зведена 1к ІІ с'!$W$30*0.9</f>
        <v>58.612500000000004</v>
      </c>
      <c r="E67" s="263"/>
      <c r="F67" s="37">
        <f t="shared" si="0"/>
        <v>0</v>
      </c>
      <c r="G67" s="263"/>
      <c r="H67" s="37">
        <f t="shared" si="1"/>
        <v>0</v>
      </c>
      <c r="I67" s="263"/>
      <c r="J67" s="37">
        <f t="shared" si="2"/>
        <v>0</v>
      </c>
      <c r="K67" s="263"/>
      <c r="L67" s="37">
        <f t="shared" si="3"/>
        <v>0</v>
      </c>
      <c r="M67" s="230">
        <f t="shared" si="4"/>
        <v>58.612500000000004</v>
      </c>
      <c r="N67" s="259" t="s">
        <v>100</v>
      </c>
    </row>
    <row r="68" spans="1:14" s="8" customFormat="1" x14ac:dyDescent="0.3">
      <c r="A68" s="29">
        <v>37</v>
      </c>
      <c r="B68" s="72" t="str">
        <f>'[13]Зведена 1к ІІ с'!$D$15</f>
        <v>Бородай О.М.</v>
      </c>
      <c r="C68" s="74" t="s">
        <v>46</v>
      </c>
      <c r="D68" s="293">
        <f>'[13]Зведена 1к ІІ с'!$W$15*0.9</f>
        <v>57.15</v>
      </c>
      <c r="E68" s="66"/>
      <c r="F68" s="37">
        <f t="shared" si="0"/>
        <v>0</v>
      </c>
      <c r="G68" s="66"/>
      <c r="H68" s="37">
        <f t="shared" si="1"/>
        <v>0</v>
      </c>
      <c r="I68" s="66"/>
      <c r="J68" s="37">
        <f t="shared" si="2"/>
        <v>0</v>
      </c>
      <c r="K68" s="66"/>
      <c r="L68" s="37">
        <f t="shared" si="3"/>
        <v>0</v>
      </c>
      <c r="M68" s="230">
        <f t="shared" si="4"/>
        <v>57.15</v>
      </c>
      <c r="N68" s="74"/>
    </row>
    <row r="69" spans="1:14" s="8" customFormat="1" x14ac:dyDescent="0.3">
      <c r="A69" s="29">
        <v>38</v>
      </c>
      <c r="B69" s="72" t="str">
        <f>'[13]Зведена 1к ІІ с'!$D$21</f>
        <v>Комунішин Н.В.</v>
      </c>
      <c r="C69" s="74" t="s">
        <v>46</v>
      </c>
      <c r="D69" s="293">
        <f>'[13]Зведена 1к ІІ с'!$W$21*0.9</f>
        <v>56.7</v>
      </c>
      <c r="E69" s="66"/>
      <c r="F69" s="37">
        <f t="shared" si="0"/>
        <v>0</v>
      </c>
      <c r="G69" s="66"/>
      <c r="H69" s="37">
        <f t="shared" si="1"/>
        <v>0</v>
      </c>
      <c r="I69" s="66"/>
      <c r="J69" s="37">
        <f t="shared" si="2"/>
        <v>0</v>
      </c>
      <c r="K69" s="66"/>
      <c r="L69" s="37">
        <f t="shared" si="3"/>
        <v>0</v>
      </c>
      <c r="M69" s="230">
        <f t="shared" si="4"/>
        <v>56.7</v>
      </c>
      <c r="N69" s="74"/>
    </row>
    <row r="70" spans="1:14" s="8" customFormat="1" x14ac:dyDescent="0.3">
      <c r="A70" s="29">
        <v>39</v>
      </c>
      <c r="B70" s="72" t="str">
        <f>'[13]Зведена 1к ІІ с'!$D$31</f>
        <v>Щербина Д.С.</v>
      </c>
      <c r="C70" s="74" t="s">
        <v>46</v>
      </c>
      <c r="D70" s="293">
        <f>'[13]Зведена 1к ІІ с'!$W$31*0.9</f>
        <v>55.125</v>
      </c>
      <c r="E70" s="66"/>
      <c r="F70" s="37">
        <f t="shared" si="0"/>
        <v>0</v>
      </c>
      <c r="G70" s="66"/>
      <c r="H70" s="37">
        <f t="shared" si="1"/>
        <v>0</v>
      </c>
      <c r="I70" s="66"/>
      <c r="J70" s="37">
        <f t="shared" si="2"/>
        <v>0</v>
      </c>
      <c r="K70" s="66"/>
      <c r="L70" s="37">
        <f t="shared" si="3"/>
        <v>0</v>
      </c>
      <c r="M70" s="230">
        <f t="shared" si="4"/>
        <v>55.125</v>
      </c>
      <c r="N70" s="74"/>
    </row>
    <row r="71" spans="1:14" s="8" customFormat="1" x14ac:dyDescent="0.3">
      <c r="A71" s="30">
        <v>40</v>
      </c>
      <c r="B71" s="72" t="str">
        <f>'[13]Зведена 1к ІІ с'!$D$32</f>
        <v>Ямборко І.Р.</v>
      </c>
      <c r="C71" s="74" t="s">
        <v>46</v>
      </c>
      <c r="D71" s="230">
        <f>'[13]Зведена 1к ІІ с'!$W$32*0.9</f>
        <v>54.225000000000001</v>
      </c>
      <c r="E71" s="66"/>
      <c r="F71" s="37">
        <f t="shared" si="0"/>
        <v>0</v>
      </c>
      <c r="G71" s="66"/>
      <c r="H71" s="37">
        <f t="shared" si="1"/>
        <v>0</v>
      </c>
      <c r="I71" s="66"/>
      <c r="J71" s="37">
        <f t="shared" si="2"/>
        <v>0</v>
      </c>
      <c r="K71" s="66"/>
      <c r="L71" s="37">
        <f t="shared" si="3"/>
        <v>0</v>
      </c>
      <c r="M71" s="230">
        <f t="shared" si="4"/>
        <v>54.225000000000001</v>
      </c>
      <c r="N71" s="74"/>
    </row>
    <row r="72" spans="1:14" s="8" customFormat="1" hidden="1" x14ac:dyDescent="0.3">
      <c r="A72" s="29"/>
      <c r="B72" s="72"/>
      <c r="C72" s="74"/>
      <c r="D72" s="293"/>
      <c r="E72" s="66"/>
      <c r="F72" s="37"/>
      <c r="G72" s="66"/>
      <c r="H72" s="37"/>
      <c r="I72" s="66"/>
      <c r="J72" s="37"/>
      <c r="K72" s="66"/>
      <c r="L72" s="37"/>
      <c r="M72" s="230"/>
      <c r="N72" s="74"/>
    </row>
    <row r="73" spans="1:14" s="8" customFormat="1" hidden="1" x14ac:dyDescent="0.3">
      <c r="A73" s="29"/>
      <c r="B73" s="72"/>
      <c r="C73" s="74"/>
      <c r="D73" s="293"/>
      <c r="E73" s="66"/>
      <c r="F73" s="37"/>
      <c r="G73" s="66"/>
      <c r="H73" s="37"/>
      <c r="I73" s="66"/>
      <c r="J73" s="37"/>
      <c r="K73" s="66"/>
      <c r="L73" s="37"/>
      <c r="M73" s="230"/>
      <c r="N73" s="74"/>
    </row>
    <row r="74" spans="1:14" s="8" customFormat="1" hidden="1" x14ac:dyDescent="0.3">
      <c r="A74" s="29"/>
      <c r="B74" s="72"/>
      <c r="C74" s="74"/>
      <c r="D74" s="293"/>
      <c r="E74" s="66"/>
      <c r="F74" s="37"/>
      <c r="G74" s="66"/>
      <c r="H74" s="37"/>
      <c r="I74" s="66"/>
      <c r="J74" s="37"/>
      <c r="K74" s="66"/>
      <c r="L74" s="37"/>
      <c r="M74" s="230"/>
      <c r="N74" s="74"/>
    </row>
    <row r="75" spans="1:14" s="8" customFormat="1" hidden="1" x14ac:dyDescent="0.3">
      <c r="A75" s="29"/>
      <c r="B75" s="72"/>
      <c r="C75" s="74"/>
      <c r="D75" s="293"/>
      <c r="E75" s="66"/>
      <c r="F75" s="37"/>
      <c r="G75" s="66"/>
      <c r="H75" s="37"/>
      <c r="I75" s="66"/>
      <c r="J75" s="37"/>
      <c r="K75" s="66"/>
      <c r="L75" s="37"/>
      <c r="M75" s="230"/>
      <c r="N75" s="74"/>
    </row>
    <row r="76" spans="1:14" s="8" customFormat="1" hidden="1" x14ac:dyDescent="0.3">
      <c r="A76" s="29"/>
      <c r="B76" s="72"/>
      <c r="C76" s="74"/>
      <c r="D76" s="293"/>
      <c r="E76" s="66"/>
      <c r="F76" s="37"/>
      <c r="G76" s="66"/>
      <c r="H76" s="37"/>
      <c r="I76" s="66"/>
      <c r="J76" s="37"/>
      <c r="K76" s="66"/>
      <c r="L76" s="37"/>
      <c r="M76" s="230"/>
      <c r="N76" s="74"/>
    </row>
    <row r="77" spans="1:14" s="8" customFormat="1" hidden="1" x14ac:dyDescent="0.3">
      <c r="A77" s="29"/>
      <c r="B77" s="72"/>
      <c r="C77" s="74"/>
      <c r="D77" s="293"/>
      <c r="E77" s="66"/>
      <c r="F77" s="37"/>
      <c r="G77" s="66"/>
      <c r="H77" s="37"/>
      <c r="I77" s="66"/>
      <c r="J77" s="37"/>
      <c r="K77" s="66"/>
      <c r="L77" s="37"/>
      <c r="M77" s="230"/>
      <c r="N77" s="74"/>
    </row>
    <row r="78" spans="1:14" s="8" customFormat="1" hidden="1" x14ac:dyDescent="0.3">
      <c r="A78" s="29"/>
      <c r="B78" s="72"/>
      <c r="C78" s="74"/>
      <c r="D78" s="293"/>
      <c r="E78" s="66"/>
      <c r="F78" s="37"/>
      <c r="G78" s="66"/>
      <c r="H78" s="37"/>
      <c r="I78" s="66"/>
      <c r="J78" s="37"/>
      <c r="K78" s="66"/>
      <c r="L78" s="37"/>
      <c r="M78" s="230"/>
      <c r="N78" s="74"/>
    </row>
    <row r="79" spans="1:14" s="8" customFormat="1" hidden="1" x14ac:dyDescent="0.3">
      <c r="A79" s="29"/>
      <c r="B79" s="72"/>
      <c r="C79" s="74"/>
      <c r="D79" s="293"/>
      <c r="E79" s="66"/>
      <c r="F79" s="37"/>
      <c r="G79" s="66"/>
      <c r="H79" s="37"/>
      <c r="I79" s="66"/>
      <c r="J79" s="37"/>
      <c r="K79" s="66"/>
      <c r="L79" s="37"/>
      <c r="M79" s="230"/>
      <c r="N79" s="74"/>
    </row>
    <row r="80" spans="1:14" s="8" customFormat="1" hidden="1" x14ac:dyDescent="0.3">
      <c r="A80" s="29"/>
      <c r="B80" s="72"/>
      <c r="C80" s="74"/>
      <c r="D80" s="293"/>
      <c r="E80" s="66"/>
      <c r="F80" s="37"/>
      <c r="G80" s="66"/>
      <c r="H80" s="37"/>
      <c r="I80" s="66"/>
      <c r="J80" s="37"/>
      <c r="K80" s="66"/>
      <c r="L80" s="37"/>
      <c r="M80" s="230"/>
      <c r="N80" s="74"/>
    </row>
    <row r="81" spans="1:14" s="8" customFormat="1" hidden="1" x14ac:dyDescent="0.3">
      <c r="A81" s="29"/>
      <c r="B81" s="72"/>
      <c r="C81" s="74"/>
      <c r="D81" s="293"/>
      <c r="E81" s="66"/>
      <c r="F81" s="37"/>
      <c r="G81" s="66"/>
      <c r="H81" s="37"/>
      <c r="I81" s="66"/>
      <c r="J81" s="37"/>
      <c r="K81" s="66"/>
      <c r="L81" s="37"/>
      <c r="M81" s="230"/>
      <c r="N81" s="74"/>
    </row>
    <row r="82" spans="1:14" s="8" customFormat="1" hidden="1" x14ac:dyDescent="0.3">
      <c r="A82" s="29"/>
      <c r="B82" s="72"/>
      <c r="C82" s="74"/>
      <c r="D82" s="293"/>
      <c r="E82" s="66"/>
      <c r="F82" s="37"/>
      <c r="G82" s="66"/>
      <c r="H82" s="37"/>
      <c r="I82" s="66"/>
      <c r="J82" s="37"/>
      <c r="K82" s="66"/>
      <c r="L82" s="37"/>
      <c r="M82" s="230"/>
      <c r="N82" s="74"/>
    </row>
    <row r="83" spans="1:14" s="8" customFormat="1" hidden="1" x14ac:dyDescent="0.3">
      <c r="A83" s="29"/>
      <c r="B83" s="72"/>
      <c r="C83" s="74"/>
      <c r="D83" s="293"/>
      <c r="E83" s="66"/>
      <c r="F83" s="37"/>
      <c r="G83" s="66"/>
      <c r="H83" s="37"/>
      <c r="I83" s="66"/>
      <c r="J83" s="37"/>
      <c r="K83" s="66"/>
      <c r="L83" s="37"/>
      <c r="M83" s="230"/>
      <c r="N83" s="74"/>
    </row>
    <row r="84" spans="1:14" s="8" customFormat="1" hidden="1" x14ac:dyDescent="0.3">
      <c r="A84" s="29"/>
      <c r="B84" s="72"/>
      <c r="C84" s="74"/>
      <c r="D84" s="293"/>
      <c r="E84" s="66"/>
      <c r="F84" s="37"/>
      <c r="G84" s="66"/>
      <c r="H84" s="37"/>
      <c r="I84" s="66"/>
      <c r="J84" s="37"/>
      <c r="K84" s="66"/>
      <c r="L84" s="37"/>
      <c r="M84" s="230"/>
      <c r="N84" s="74"/>
    </row>
    <row r="85" spans="1:14" s="8" customFormat="1" hidden="1" x14ac:dyDescent="0.3">
      <c r="A85" s="29"/>
      <c r="B85" s="72"/>
      <c r="C85" s="74"/>
      <c r="D85" s="293"/>
      <c r="E85" s="66"/>
      <c r="F85" s="37"/>
      <c r="G85" s="66"/>
      <c r="H85" s="37"/>
      <c r="I85" s="66"/>
      <c r="J85" s="37"/>
      <c r="K85" s="66"/>
      <c r="L85" s="37"/>
      <c r="M85" s="230"/>
      <c r="N85" s="74"/>
    </row>
    <row r="86" spans="1:14" s="8" customFormat="1" hidden="1" x14ac:dyDescent="0.3">
      <c r="A86" s="29"/>
      <c r="B86" s="72"/>
      <c r="C86" s="74"/>
      <c r="D86" s="293"/>
      <c r="E86" s="66"/>
      <c r="F86" s="37"/>
      <c r="G86" s="66"/>
      <c r="H86" s="37"/>
      <c r="I86" s="66"/>
      <c r="J86" s="37"/>
      <c r="K86" s="66"/>
      <c r="L86" s="37"/>
      <c r="M86" s="230"/>
      <c r="N86" s="74"/>
    </row>
    <row r="87" spans="1:14" s="8" customFormat="1" hidden="1" x14ac:dyDescent="0.3">
      <c r="A87" s="29"/>
      <c r="B87" s="72"/>
      <c r="C87" s="74"/>
      <c r="D87" s="293"/>
      <c r="E87" s="66"/>
      <c r="F87" s="37"/>
      <c r="G87" s="66"/>
      <c r="H87" s="37"/>
      <c r="I87" s="66"/>
      <c r="J87" s="37"/>
      <c r="K87" s="66"/>
      <c r="L87" s="37"/>
      <c r="M87" s="230"/>
      <c r="N87" s="74"/>
    </row>
    <row r="88" spans="1:14" s="8" customFormat="1" hidden="1" x14ac:dyDescent="0.3">
      <c r="A88" s="29"/>
      <c r="B88" s="72"/>
      <c r="C88" s="74"/>
      <c r="D88" s="293"/>
      <c r="E88" s="66"/>
      <c r="F88" s="37"/>
      <c r="G88" s="66"/>
      <c r="H88" s="37"/>
      <c r="I88" s="66"/>
      <c r="J88" s="37"/>
      <c r="K88" s="66"/>
      <c r="L88" s="37"/>
      <c r="M88" s="230"/>
      <c r="N88" s="74"/>
    </row>
    <row r="89" spans="1:14" s="8" customFormat="1" hidden="1" x14ac:dyDescent="0.3">
      <c r="A89" s="29"/>
      <c r="B89" s="72"/>
      <c r="C89" s="74"/>
      <c r="D89" s="293"/>
      <c r="E89" s="66"/>
      <c r="F89" s="37"/>
      <c r="G89" s="66"/>
      <c r="H89" s="37"/>
      <c r="I89" s="66"/>
      <c r="J89" s="37"/>
      <c r="K89" s="66"/>
      <c r="L89" s="37"/>
      <c r="M89" s="230"/>
      <c r="N89" s="74"/>
    </row>
    <row r="90" spans="1:14" s="8" customFormat="1" hidden="1" x14ac:dyDescent="0.3">
      <c r="A90" s="29"/>
      <c r="B90" s="72"/>
      <c r="C90" s="74"/>
      <c r="D90" s="293"/>
      <c r="E90" s="66"/>
      <c r="F90" s="37"/>
      <c r="G90" s="66"/>
      <c r="H90" s="37"/>
      <c r="I90" s="66"/>
      <c r="J90" s="37"/>
      <c r="K90" s="66"/>
      <c r="L90" s="37"/>
      <c r="M90" s="230"/>
      <c r="N90" s="74"/>
    </row>
    <row r="91" spans="1:14" s="8" customFormat="1" hidden="1" x14ac:dyDescent="0.3">
      <c r="A91" s="29"/>
      <c r="B91" s="72"/>
      <c r="C91" s="74"/>
      <c r="D91" s="293"/>
      <c r="E91" s="66"/>
      <c r="F91" s="37"/>
      <c r="G91" s="66"/>
      <c r="H91" s="37"/>
      <c r="I91" s="66"/>
      <c r="J91" s="37"/>
      <c r="K91" s="66"/>
      <c r="L91" s="37"/>
      <c r="M91" s="230"/>
      <c r="N91" s="74"/>
    </row>
    <row r="92" spans="1:14" s="8" customFormat="1" hidden="1" x14ac:dyDescent="0.3">
      <c r="A92" s="29"/>
      <c r="B92" s="72"/>
      <c r="C92" s="74"/>
      <c r="D92" s="293"/>
      <c r="E92" s="66"/>
      <c r="F92" s="37"/>
      <c r="G92" s="66"/>
      <c r="H92" s="37"/>
      <c r="I92" s="66"/>
      <c r="J92" s="37"/>
      <c r="K92" s="66"/>
      <c r="L92" s="37"/>
      <c r="M92" s="230"/>
      <c r="N92" s="74"/>
    </row>
    <row r="93" spans="1:14" s="8" customFormat="1" hidden="1" x14ac:dyDescent="0.3">
      <c r="A93" s="29"/>
      <c r="B93" s="72"/>
      <c r="C93" s="74"/>
      <c r="D93" s="293"/>
      <c r="E93" s="66"/>
      <c r="F93" s="37"/>
      <c r="G93" s="66"/>
      <c r="H93" s="37"/>
      <c r="I93" s="66"/>
      <c r="J93" s="37"/>
      <c r="K93" s="66"/>
      <c r="L93" s="37"/>
      <c r="M93" s="230"/>
      <c r="N93" s="74"/>
    </row>
    <row r="94" spans="1:14" s="8" customFormat="1" hidden="1" x14ac:dyDescent="0.3">
      <c r="A94" s="29"/>
      <c r="B94" s="72"/>
      <c r="C94" s="74"/>
      <c r="D94" s="293"/>
      <c r="E94" s="66"/>
      <c r="F94" s="37"/>
      <c r="G94" s="66"/>
      <c r="H94" s="37"/>
      <c r="I94" s="66"/>
      <c r="J94" s="37"/>
      <c r="K94" s="66"/>
      <c r="L94" s="37"/>
      <c r="M94" s="230"/>
      <c r="N94" s="74"/>
    </row>
    <row r="95" spans="1:14" s="8" customFormat="1" hidden="1" x14ac:dyDescent="0.3">
      <c r="A95" s="29"/>
      <c r="B95" s="72"/>
      <c r="C95" s="74"/>
      <c r="D95" s="293"/>
      <c r="E95" s="66"/>
      <c r="F95" s="37"/>
      <c r="G95" s="66"/>
      <c r="H95" s="37"/>
      <c r="I95" s="66"/>
      <c r="J95" s="37"/>
      <c r="K95" s="66"/>
      <c r="L95" s="37"/>
      <c r="M95" s="230"/>
      <c r="N95" s="74"/>
    </row>
    <row r="96" spans="1:14" s="8" customFormat="1" hidden="1" x14ac:dyDescent="0.3">
      <c r="A96" s="29"/>
      <c r="B96" s="72"/>
      <c r="C96" s="74"/>
      <c r="D96" s="293"/>
      <c r="E96" s="66"/>
      <c r="F96" s="37"/>
      <c r="G96" s="66"/>
      <c r="H96" s="37"/>
      <c r="I96" s="66"/>
      <c r="J96" s="37"/>
      <c r="K96" s="66"/>
      <c r="L96" s="37"/>
      <c r="M96" s="230"/>
      <c r="N96" s="74"/>
    </row>
    <row r="97" spans="1:14" s="8" customFormat="1" hidden="1" x14ac:dyDescent="0.3">
      <c r="A97" s="29"/>
      <c r="B97" s="72"/>
      <c r="C97" s="74"/>
      <c r="D97" s="293"/>
      <c r="E97" s="66"/>
      <c r="F97" s="37"/>
      <c r="G97" s="66"/>
      <c r="H97" s="37"/>
      <c r="I97" s="66"/>
      <c r="J97" s="37"/>
      <c r="K97" s="66"/>
      <c r="L97" s="37"/>
      <c r="M97" s="230"/>
      <c r="N97" s="74"/>
    </row>
    <row r="98" spans="1:14" s="8" customFormat="1" hidden="1" x14ac:dyDescent="0.3">
      <c r="A98" s="29"/>
      <c r="B98" s="72"/>
      <c r="C98" s="74"/>
      <c r="D98" s="293"/>
      <c r="E98" s="66"/>
      <c r="F98" s="37"/>
      <c r="G98" s="66"/>
      <c r="H98" s="37"/>
      <c r="I98" s="66"/>
      <c r="J98" s="37"/>
      <c r="K98" s="66"/>
      <c r="L98" s="37"/>
      <c r="M98" s="230"/>
      <c r="N98" s="74"/>
    </row>
    <row r="99" spans="1:14" s="8" customFormat="1" hidden="1" x14ac:dyDescent="0.3">
      <c r="A99" s="29"/>
      <c r="B99" s="72"/>
      <c r="C99" s="74"/>
      <c r="D99" s="293"/>
      <c r="E99" s="66"/>
      <c r="F99" s="37"/>
      <c r="G99" s="66"/>
      <c r="H99" s="37"/>
      <c r="I99" s="66"/>
      <c r="J99" s="37"/>
      <c r="K99" s="66"/>
      <c r="L99" s="37"/>
      <c r="M99" s="230"/>
      <c r="N99" s="74"/>
    </row>
    <row r="100" spans="1:14" s="8" customFormat="1" hidden="1" x14ac:dyDescent="0.3">
      <c r="A100" s="29"/>
      <c r="B100" s="72"/>
      <c r="C100" s="74"/>
      <c r="D100" s="293"/>
      <c r="E100" s="66"/>
      <c r="F100" s="37"/>
      <c r="G100" s="66"/>
      <c r="H100" s="37"/>
      <c r="I100" s="66"/>
      <c r="J100" s="37"/>
      <c r="K100" s="66"/>
      <c r="L100" s="37"/>
      <c r="M100" s="230"/>
      <c r="N100" s="74"/>
    </row>
    <row r="101" spans="1:14" s="8" customFormat="1" hidden="1" x14ac:dyDescent="0.3">
      <c r="A101" s="29"/>
      <c r="B101" s="72"/>
      <c r="C101" s="74"/>
      <c r="D101" s="293"/>
      <c r="E101" s="66"/>
      <c r="F101" s="37"/>
      <c r="G101" s="66"/>
      <c r="H101" s="37"/>
      <c r="I101" s="66"/>
      <c r="J101" s="37"/>
      <c r="K101" s="66"/>
      <c r="L101" s="37"/>
      <c r="M101" s="230"/>
      <c r="N101" s="74"/>
    </row>
    <row r="102" spans="1:14" s="8" customFormat="1" hidden="1" x14ac:dyDescent="0.3">
      <c r="A102" s="29"/>
      <c r="B102" s="72"/>
      <c r="C102" s="74"/>
      <c r="D102" s="293"/>
      <c r="E102" s="66"/>
      <c r="F102" s="37"/>
      <c r="G102" s="66"/>
      <c r="H102" s="37"/>
      <c r="I102" s="66"/>
      <c r="J102" s="37"/>
      <c r="K102" s="66"/>
      <c r="L102" s="37"/>
      <c r="M102" s="230"/>
      <c r="N102" s="74"/>
    </row>
    <row r="103" spans="1:14" s="8" customFormat="1" hidden="1" x14ac:dyDescent="0.3">
      <c r="A103" s="29"/>
      <c r="B103" s="72"/>
      <c r="C103" s="74"/>
      <c r="D103" s="293"/>
      <c r="E103" s="66"/>
      <c r="F103" s="37"/>
      <c r="G103" s="66"/>
      <c r="H103" s="37"/>
      <c r="I103" s="66"/>
      <c r="J103" s="37"/>
      <c r="K103" s="66"/>
      <c r="L103" s="37"/>
      <c r="M103" s="230"/>
      <c r="N103" s="74"/>
    </row>
    <row r="104" spans="1:14" s="8" customFormat="1" hidden="1" x14ac:dyDescent="0.3">
      <c r="A104" s="29"/>
      <c r="B104" s="72"/>
      <c r="C104" s="74"/>
      <c r="D104" s="293"/>
      <c r="E104" s="66"/>
      <c r="F104" s="37"/>
      <c r="G104" s="66"/>
      <c r="H104" s="37"/>
      <c r="I104" s="66"/>
      <c r="J104" s="37"/>
      <c r="K104" s="66"/>
      <c r="L104" s="37"/>
      <c r="M104" s="230"/>
      <c r="N104" s="74"/>
    </row>
    <row r="105" spans="1:14" s="8" customFormat="1" hidden="1" x14ac:dyDescent="0.3">
      <c r="A105" s="29"/>
      <c r="B105" s="72"/>
      <c r="C105" s="74"/>
      <c r="D105" s="293"/>
      <c r="E105" s="66"/>
      <c r="F105" s="37"/>
      <c r="G105" s="66"/>
      <c r="H105" s="37"/>
      <c r="I105" s="66"/>
      <c r="J105" s="37"/>
      <c r="K105" s="66"/>
      <c r="L105" s="37"/>
      <c r="M105" s="230"/>
      <c r="N105" s="74"/>
    </row>
    <row r="106" spans="1:14" s="8" customFormat="1" hidden="1" x14ac:dyDescent="0.3">
      <c r="A106" s="29"/>
      <c r="B106" s="72"/>
      <c r="C106" s="74"/>
      <c r="D106" s="293"/>
      <c r="E106" s="66"/>
      <c r="F106" s="37"/>
      <c r="G106" s="66"/>
      <c r="H106" s="37"/>
      <c r="I106" s="66"/>
      <c r="J106" s="37"/>
      <c r="K106" s="66"/>
      <c r="L106" s="37"/>
      <c r="M106" s="230"/>
      <c r="N106" s="74"/>
    </row>
    <row r="107" spans="1:14" s="8" customFormat="1" hidden="1" x14ac:dyDescent="0.3">
      <c r="A107" s="29"/>
      <c r="B107" s="72"/>
      <c r="C107" s="74"/>
      <c r="D107" s="293"/>
      <c r="E107" s="66"/>
      <c r="F107" s="37"/>
      <c r="G107" s="66"/>
      <c r="H107" s="37"/>
      <c r="I107" s="66"/>
      <c r="J107" s="37"/>
      <c r="K107" s="66"/>
      <c r="L107" s="37"/>
      <c r="M107" s="230"/>
      <c r="N107" s="74"/>
    </row>
    <row r="108" spans="1:14" s="8" customFormat="1" hidden="1" x14ac:dyDescent="0.3">
      <c r="A108" s="29"/>
      <c r="B108" s="72"/>
      <c r="C108" s="74"/>
      <c r="D108" s="293"/>
      <c r="E108" s="66"/>
      <c r="F108" s="37"/>
      <c r="G108" s="66"/>
      <c r="H108" s="37"/>
      <c r="I108" s="66"/>
      <c r="J108" s="37"/>
      <c r="K108" s="66"/>
      <c r="L108" s="37"/>
      <c r="M108" s="230"/>
      <c r="N108" s="74"/>
    </row>
    <row r="109" spans="1:14" s="8" customFormat="1" hidden="1" x14ac:dyDescent="0.3">
      <c r="A109" s="29"/>
      <c r="B109" s="72"/>
      <c r="C109" s="74"/>
      <c r="D109" s="293"/>
      <c r="E109" s="66"/>
      <c r="F109" s="37"/>
      <c r="G109" s="66"/>
      <c r="H109" s="37"/>
      <c r="I109" s="66"/>
      <c r="J109" s="37"/>
      <c r="K109" s="66"/>
      <c r="L109" s="37"/>
      <c r="M109" s="230"/>
      <c r="N109" s="74"/>
    </row>
    <row r="110" spans="1:14" s="8" customFormat="1" hidden="1" x14ac:dyDescent="0.3">
      <c r="A110" s="29"/>
      <c r="B110" s="72"/>
      <c r="C110" s="74"/>
      <c r="D110" s="293"/>
      <c r="E110" s="66"/>
      <c r="F110" s="37"/>
      <c r="G110" s="66"/>
      <c r="H110" s="37"/>
      <c r="I110" s="66"/>
      <c r="J110" s="37"/>
      <c r="K110" s="66"/>
      <c r="L110" s="37"/>
      <c r="M110" s="230"/>
      <c r="N110" s="74"/>
    </row>
    <row r="111" spans="1:14" s="8" customFormat="1" hidden="1" x14ac:dyDescent="0.3">
      <c r="A111" s="29"/>
      <c r="B111" s="72"/>
      <c r="C111" s="74"/>
      <c r="D111" s="293"/>
      <c r="E111" s="66"/>
      <c r="F111" s="37"/>
      <c r="G111" s="66"/>
      <c r="H111" s="37"/>
      <c r="I111" s="66"/>
      <c r="J111" s="37"/>
      <c r="K111" s="66"/>
      <c r="L111" s="37"/>
      <c r="M111" s="230"/>
      <c r="N111" s="74"/>
    </row>
    <row r="112" spans="1:14" s="8" customFormat="1" hidden="1" x14ac:dyDescent="0.3">
      <c r="A112" s="29"/>
      <c r="B112" s="72"/>
      <c r="C112" s="74"/>
      <c r="D112" s="293"/>
      <c r="E112" s="66"/>
      <c r="F112" s="37"/>
      <c r="G112" s="66"/>
      <c r="H112" s="37"/>
      <c r="I112" s="66"/>
      <c r="J112" s="37"/>
      <c r="K112" s="66"/>
      <c r="L112" s="37"/>
      <c r="M112" s="230"/>
      <c r="N112" s="74"/>
    </row>
    <row r="113" spans="1:14" s="8" customFormat="1" hidden="1" x14ac:dyDescent="0.3">
      <c r="A113" s="29"/>
      <c r="B113" s="72"/>
      <c r="C113" s="74"/>
      <c r="D113" s="293"/>
      <c r="E113" s="66"/>
      <c r="F113" s="37"/>
      <c r="G113" s="66"/>
      <c r="H113" s="37"/>
      <c r="I113" s="66"/>
      <c r="J113" s="37"/>
      <c r="K113" s="66"/>
      <c r="L113" s="37"/>
      <c r="M113" s="230"/>
      <c r="N113" s="74"/>
    </row>
    <row r="114" spans="1:14" s="8" customFormat="1" hidden="1" x14ac:dyDescent="0.3">
      <c r="A114" s="29"/>
      <c r="B114" s="72"/>
      <c r="C114" s="74"/>
      <c r="D114" s="293"/>
      <c r="E114" s="66"/>
      <c r="F114" s="37"/>
      <c r="G114" s="66"/>
      <c r="H114" s="37"/>
      <c r="I114" s="66"/>
      <c r="J114" s="37"/>
      <c r="K114" s="66"/>
      <c r="L114" s="37"/>
      <c r="M114" s="230"/>
      <c r="N114" s="74"/>
    </row>
    <row r="115" spans="1:14" s="8" customFormat="1" hidden="1" x14ac:dyDescent="0.3">
      <c r="A115" s="29"/>
      <c r="B115" s="72"/>
      <c r="C115" s="74"/>
      <c r="D115" s="293"/>
      <c r="E115" s="66"/>
      <c r="F115" s="37"/>
      <c r="G115" s="66"/>
      <c r="H115" s="37"/>
      <c r="I115" s="66"/>
      <c r="J115" s="37"/>
      <c r="K115" s="66"/>
      <c r="L115" s="37"/>
      <c r="M115" s="230"/>
      <c r="N115" s="74"/>
    </row>
    <row r="116" spans="1:14" s="8" customFormat="1" hidden="1" x14ac:dyDescent="0.3">
      <c r="A116" s="29"/>
      <c r="B116" s="72"/>
      <c r="C116" s="74"/>
      <c r="D116" s="293"/>
      <c r="E116" s="66"/>
      <c r="F116" s="37"/>
      <c r="G116" s="66"/>
      <c r="H116" s="37"/>
      <c r="I116" s="66"/>
      <c r="J116" s="37"/>
      <c r="K116" s="66"/>
      <c r="L116" s="37"/>
      <c r="M116" s="230"/>
      <c r="N116" s="74"/>
    </row>
    <row r="117" spans="1:14" s="8" customFormat="1" hidden="1" x14ac:dyDescent="0.3">
      <c r="A117" s="29"/>
      <c r="B117" s="72"/>
      <c r="C117" s="74"/>
      <c r="D117" s="293"/>
      <c r="E117" s="66"/>
      <c r="F117" s="37"/>
      <c r="G117" s="66"/>
      <c r="H117" s="37"/>
      <c r="I117" s="66"/>
      <c r="J117" s="37"/>
      <c r="K117" s="66"/>
      <c r="L117" s="37"/>
      <c r="M117" s="230"/>
      <c r="N117" s="74"/>
    </row>
    <row r="118" spans="1:14" s="8" customFormat="1" hidden="1" x14ac:dyDescent="0.3">
      <c r="A118" s="29"/>
      <c r="B118" s="72"/>
      <c r="C118" s="74"/>
      <c r="D118" s="293"/>
      <c r="E118" s="66"/>
      <c r="F118" s="37"/>
      <c r="G118" s="66"/>
      <c r="H118" s="37"/>
      <c r="I118" s="66"/>
      <c r="J118" s="37"/>
      <c r="K118" s="66"/>
      <c r="L118" s="37"/>
      <c r="M118" s="230"/>
      <c r="N118" s="74"/>
    </row>
    <row r="119" spans="1:14" s="8" customFormat="1" hidden="1" x14ac:dyDescent="0.3">
      <c r="A119" s="29"/>
      <c r="B119" s="72"/>
      <c r="C119" s="74"/>
      <c r="D119" s="293"/>
      <c r="E119" s="66"/>
      <c r="F119" s="37"/>
      <c r="G119" s="66"/>
      <c r="H119" s="37"/>
      <c r="I119" s="66"/>
      <c r="J119" s="37"/>
      <c r="K119" s="66"/>
      <c r="L119" s="37"/>
      <c r="M119" s="230"/>
      <c r="N119" s="74"/>
    </row>
    <row r="120" spans="1:14" s="8" customFormat="1" hidden="1" x14ac:dyDescent="0.3">
      <c r="A120" s="29"/>
      <c r="B120" s="72"/>
      <c r="C120" s="74"/>
      <c r="D120" s="293"/>
      <c r="E120" s="66"/>
      <c r="F120" s="37"/>
      <c r="G120" s="66"/>
      <c r="H120" s="37"/>
      <c r="I120" s="66"/>
      <c r="J120" s="37"/>
      <c r="K120" s="66"/>
      <c r="L120" s="37"/>
      <c r="M120" s="230"/>
      <c r="N120" s="74"/>
    </row>
    <row r="121" spans="1:14" s="8" customFormat="1" hidden="1" x14ac:dyDescent="0.3">
      <c r="A121" s="29"/>
      <c r="B121" s="72"/>
      <c r="C121" s="74"/>
      <c r="D121" s="293"/>
      <c r="E121" s="66"/>
      <c r="F121" s="37"/>
      <c r="G121" s="66"/>
      <c r="H121" s="37"/>
      <c r="I121" s="66"/>
      <c r="J121" s="37"/>
      <c r="K121" s="66"/>
      <c r="L121" s="37"/>
      <c r="M121" s="230"/>
      <c r="N121" s="74"/>
    </row>
    <row r="122" spans="1:14" s="8" customFormat="1" hidden="1" x14ac:dyDescent="0.3">
      <c r="A122" s="29"/>
      <c r="B122" s="72"/>
      <c r="C122" s="74"/>
      <c r="D122" s="293"/>
      <c r="E122" s="66"/>
      <c r="F122" s="37"/>
      <c r="G122" s="66"/>
      <c r="H122" s="37"/>
      <c r="I122" s="66"/>
      <c r="J122" s="37"/>
      <c r="K122" s="66"/>
      <c r="L122" s="37"/>
      <c r="M122" s="230"/>
      <c r="N122" s="74"/>
    </row>
    <row r="123" spans="1:14" s="8" customFormat="1" hidden="1" x14ac:dyDescent="0.3">
      <c r="A123" s="29"/>
      <c r="B123" s="72"/>
      <c r="C123" s="74"/>
      <c r="D123" s="293"/>
      <c r="E123" s="66"/>
      <c r="F123" s="37"/>
      <c r="G123" s="66"/>
      <c r="H123" s="37"/>
      <c r="I123" s="66"/>
      <c r="J123" s="37"/>
      <c r="K123" s="66"/>
      <c r="L123" s="37"/>
      <c r="M123" s="230"/>
      <c r="N123" s="74"/>
    </row>
    <row r="124" spans="1:14" s="8" customFormat="1" hidden="1" x14ac:dyDescent="0.3">
      <c r="A124" s="29"/>
      <c r="B124" s="72"/>
      <c r="C124" s="74"/>
      <c r="D124" s="293"/>
      <c r="E124" s="66"/>
      <c r="F124" s="37"/>
      <c r="G124" s="66"/>
      <c r="H124" s="37"/>
      <c r="I124" s="66"/>
      <c r="J124" s="37"/>
      <c r="K124" s="66"/>
      <c r="L124" s="37"/>
      <c r="M124" s="230"/>
      <c r="N124" s="74"/>
    </row>
    <row r="125" spans="1:14" s="8" customFormat="1" hidden="1" x14ac:dyDescent="0.3">
      <c r="A125" s="29"/>
      <c r="B125" s="72"/>
      <c r="C125" s="74"/>
      <c r="D125" s="293"/>
      <c r="E125" s="66"/>
      <c r="F125" s="37"/>
      <c r="G125" s="66"/>
      <c r="H125" s="37"/>
      <c r="I125" s="66"/>
      <c r="J125" s="37"/>
      <c r="K125" s="66"/>
      <c r="L125" s="37"/>
      <c r="M125" s="230"/>
      <c r="N125" s="74"/>
    </row>
    <row r="126" spans="1:14" s="8" customFormat="1" hidden="1" x14ac:dyDescent="0.3">
      <c r="A126" s="29"/>
      <c r="B126" s="72"/>
      <c r="C126" s="74"/>
      <c r="D126" s="293"/>
      <c r="E126" s="66"/>
      <c r="F126" s="37"/>
      <c r="G126" s="66"/>
      <c r="H126" s="37"/>
      <c r="I126" s="66"/>
      <c r="J126" s="37"/>
      <c r="K126" s="66"/>
      <c r="L126" s="37"/>
      <c r="M126" s="230"/>
      <c r="N126" s="74"/>
    </row>
    <row r="127" spans="1:14" s="8" customFormat="1" hidden="1" x14ac:dyDescent="0.3">
      <c r="A127" s="29"/>
      <c r="B127" s="72"/>
      <c r="C127" s="74"/>
      <c r="D127" s="293"/>
      <c r="E127" s="66"/>
      <c r="F127" s="37"/>
      <c r="G127" s="66"/>
      <c r="H127" s="37"/>
      <c r="I127" s="66"/>
      <c r="J127" s="37"/>
      <c r="K127" s="66"/>
      <c r="L127" s="37"/>
      <c r="M127" s="230"/>
      <c r="N127" s="74"/>
    </row>
    <row r="128" spans="1:14" s="8" customFormat="1" hidden="1" x14ac:dyDescent="0.3">
      <c r="A128" s="29"/>
      <c r="B128" s="72"/>
      <c r="C128" s="74"/>
      <c r="D128" s="293"/>
      <c r="E128" s="66"/>
      <c r="F128" s="37"/>
      <c r="G128" s="66"/>
      <c r="H128" s="37"/>
      <c r="I128" s="66"/>
      <c r="J128" s="37"/>
      <c r="K128" s="66"/>
      <c r="L128" s="37"/>
      <c r="M128" s="230"/>
      <c r="N128" s="74"/>
    </row>
    <row r="129" spans="1:14" s="8" customFormat="1" hidden="1" x14ac:dyDescent="0.3">
      <c r="A129" s="29"/>
      <c r="B129" s="72"/>
      <c r="C129" s="74"/>
      <c r="D129" s="293"/>
      <c r="E129" s="66"/>
      <c r="F129" s="37"/>
      <c r="G129" s="66"/>
      <c r="H129" s="37"/>
      <c r="I129" s="66"/>
      <c r="J129" s="37"/>
      <c r="K129" s="66"/>
      <c r="L129" s="37"/>
      <c r="M129" s="230"/>
      <c r="N129" s="74"/>
    </row>
    <row r="130" spans="1:14" s="8" customFormat="1" hidden="1" x14ac:dyDescent="0.3">
      <c r="A130" s="29"/>
      <c r="B130" s="72"/>
      <c r="C130" s="74"/>
      <c r="D130" s="293"/>
      <c r="E130" s="66"/>
      <c r="F130" s="37"/>
      <c r="G130" s="66"/>
      <c r="H130" s="37"/>
      <c r="I130" s="66"/>
      <c r="J130" s="37"/>
      <c r="K130" s="66"/>
      <c r="L130" s="37"/>
      <c r="M130" s="230"/>
      <c r="N130" s="74"/>
    </row>
    <row r="131" spans="1:14" s="8" customFormat="1" hidden="1" x14ac:dyDescent="0.3">
      <c r="A131" s="29"/>
      <c r="B131" s="72"/>
      <c r="C131" s="74"/>
      <c r="D131" s="293"/>
      <c r="E131" s="66"/>
      <c r="F131" s="37"/>
      <c r="G131" s="66"/>
      <c r="H131" s="37"/>
      <c r="I131" s="66"/>
      <c r="J131" s="37"/>
      <c r="K131" s="66"/>
      <c r="L131" s="37"/>
      <c r="M131" s="230"/>
      <c r="N131" s="74"/>
    </row>
    <row r="132" spans="1:14" s="8" customFormat="1" hidden="1" x14ac:dyDescent="0.3">
      <c r="A132" s="29"/>
      <c r="B132" s="72"/>
      <c r="C132" s="74"/>
      <c r="D132" s="293"/>
      <c r="E132" s="66"/>
      <c r="F132" s="37"/>
      <c r="G132" s="66"/>
      <c r="H132" s="37"/>
      <c r="I132" s="66"/>
      <c r="J132" s="37"/>
      <c r="K132" s="66"/>
      <c r="L132" s="37"/>
      <c r="M132" s="230"/>
      <c r="N132" s="74"/>
    </row>
    <row r="133" spans="1:14" s="8" customFormat="1" hidden="1" x14ac:dyDescent="0.3">
      <c r="A133" s="29"/>
      <c r="B133" s="72"/>
      <c r="C133" s="74"/>
      <c r="D133" s="293"/>
      <c r="E133" s="66"/>
      <c r="F133" s="37"/>
      <c r="G133" s="66"/>
      <c r="H133" s="37"/>
      <c r="I133" s="66"/>
      <c r="J133" s="37"/>
      <c r="K133" s="66"/>
      <c r="L133" s="37"/>
      <c r="M133" s="230"/>
      <c r="N133" s="74"/>
    </row>
    <row r="134" spans="1:14" s="8" customFormat="1" hidden="1" x14ac:dyDescent="0.3">
      <c r="A134" s="29"/>
      <c r="B134" s="72"/>
      <c r="C134" s="74"/>
      <c r="D134" s="293"/>
      <c r="E134" s="66"/>
      <c r="F134" s="37"/>
      <c r="G134" s="66"/>
      <c r="H134" s="37"/>
      <c r="I134" s="66"/>
      <c r="J134" s="37"/>
      <c r="K134" s="66"/>
      <c r="L134" s="37"/>
      <c r="M134" s="230"/>
      <c r="N134" s="74"/>
    </row>
    <row r="135" spans="1:14" s="8" customFormat="1" hidden="1" x14ac:dyDescent="0.3">
      <c r="A135" s="29"/>
      <c r="B135" s="72"/>
      <c r="C135" s="74"/>
      <c r="D135" s="293"/>
      <c r="E135" s="66"/>
      <c r="F135" s="37"/>
      <c r="G135" s="66"/>
      <c r="H135" s="37"/>
      <c r="I135" s="66"/>
      <c r="J135" s="37"/>
      <c r="K135" s="66"/>
      <c r="L135" s="37"/>
      <c r="M135" s="230"/>
      <c r="N135" s="74"/>
    </row>
    <row r="136" spans="1:14" s="8" customFormat="1" hidden="1" x14ac:dyDescent="0.3">
      <c r="A136" s="29"/>
      <c r="B136" s="72"/>
      <c r="C136" s="74"/>
      <c r="D136" s="293"/>
      <c r="E136" s="66"/>
      <c r="F136" s="37"/>
      <c r="G136" s="66"/>
      <c r="H136" s="37"/>
      <c r="I136" s="66"/>
      <c r="J136" s="37"/>
      <c r="K136" s="66"/>
      <c r="L136" s="37"/>
      <c r="M136" s="230"/>
      <c r="N136" s="74"/>
    </row>
    <row r="137" spans="1:14" s="8" customFormat="1" hidden="1" x14ac:dyDescent="0.3">
      <c r="A137" s="29"/>
      <c r="B137" s="72"/>
      <c r="C137" s="74"/>
      <c r="D137" s="293"/>
      <c r="E137" s="66"/>
      <c r="F137" s="37"/>
      <c r="G137" s="66"/>
      <c r="H137" s="37"/>
      <c r="I137" s="66"/>
      <c r="J137" s="37"/>
      <c r="K137" s="66"/>
      <c r="L137" s="37"/>
      <c r="M137" s="230"/>
      <c r="N137" s="74"/>
    </row>
    <row r="138" spans="1:14" s="8" customFormat="1" hidden="1" x14ac:dyDescent="0.3">
      <c r="A138" s="29"/>
      <c r="B138" s="72"/>
      <c r="C138" s="74"/>
      <c r="D138" s="293"/>
      <c r="E138" s="66"/>
      <c r="F138" s="37">
        <f>E138*0.03</f>
        <v>0</v>
      </c>
      <c r="G138" s="66"/>
      <c r="H138" s="37">
        <f>G138*0.03</f>
        <v>0</v>
      </c>
      <c r="I138" s="66"/>
      <c r="J138" s="37">
        <f>I138*0.02</f>
        <v>0</v>
      </c>
      <c r="K138" s="66"/>
      <c r="L138" s="37">
        <f>K138*0.02</f>
        <v>0</v>
      </c>
      <c r="M138" s="230">
        <f>D138+F138+H138+J138+L138</f>
        <v>0</v>
      </c>
      <c r="N138" s="74"/>
    </row>
    <row r="139" spans="1:14" s="8" customFormat="1" hidden="1" x14ac:dyDescent="0.3">
      <c r="A139" s="30"/>
      <c r="B139" s="72"/>
      <c r="C139" s="74"/>
      <c r="D139" s="230"/>
      <c r="E139" s="66"/>
      <c r="F139" s="37">
        <f>E139*0.03</f>
        <v>0</v>
      </c>
      <c r="G139" s="66"/>
      <c r="H139" s="37">
        <f>G139*0.03</f>
        <v>0</v>
      </c>
      <c r="I139" s="66"/>
      <c r="J139" s="37">
        <f>I139*0.02</f>
        <v>0</v>
      </c>
      <c r="K139" s="66"/>
      <c r="L139" s="37">
        <f>K139*0.02</f>
        <v>0</v>
      </c>
      <c r="M139" s="230">
        <f>D139+F139+H139+J139+L139</f>
        <v>0</v>
      </c>
      <c r="N139" s="74"/>
    </row>
    <row r="140" spans="1:14" s="8" customFormat="1" hidden="1" x14ac:dyDescent="0.35">
      <c r="A140" s="174"/>
      <c r="B140" s="77"/>
      <c r="C140" s="74"/>
      <c r="D140" s="272"/>
      <c r="E140" s="263"/>
      <c r="F140" s="37">
        <f t="shared" ref="F140:F171" si="5">E140*0.03</f>
        <v>0</v>
      </c>
      <c r="G140" s="263"/>
      <c r="H140" s="37">
        <f t="shared" ref="H140:H171" si="6">G140*0.03</f>
        <v>0</v>
      </c>
      <c r="I140" s="263"/>
      <c r="J140" s="37">
        <f t="shared" ref="J140:J171" si="7">I140*0.02</f>
        <v>0</v>
      </c>
      <c r="K140" s="263"/>
      <c r="L140" s="37">
        <f t="shared" ref="L140:L171" si="8">K140*0.02</f>
        <v>0</v>
      </c>
      <c r="M140" s="230">
        <f t="shared" ref="M140:M171" si="9">D140+F140+H140+J140+L140</f>
        <v>0</v>
      </c>
      <c r="N140" s="267"/>
    </row>
    <row r="141" spans="1:14" s="13" customFormat="1" hidden="1" x14ac:dyDescent="0.35">
      <c r="A141" s="174"/>
      <c r="B141" s="77"/>
      <c r="C141" s="74"/>
      <c r="D141" s="272"/>
      <c r="E141" s="263"/>
      <c r="F141" s="37">
        <f t="shared" si="5"/>
        <v>0</v>
      </c>
      <c r="G141" s="263"/>
      <c r="H141" s="37">
        <f t="shared" si="6"/>
        <v>0</v>
      </c>
      <c r="I141" s="263"/>
      <c r="J141" s="37">
        <f t="shared" si="7"/>
        <v>0</v>
      </c>
      <c r="K141" s="263"/>
      <c r="L141" s="37">
        <f t="shared" si="8"/>
        <v>0</v>
      </c>
      <c r="M141" s="230">
        <f t="shared" si="9"/>
        <v>0</v>
      </c>
      <c r="N141" s="259"/>
    </row>
    <row r="142" spans="1:14" s="13" customFormat="1" hidden="1" x14ac:dyDescent="0.35">
      <c r="A142" s="174"/>
      <c r="B142" s="77"/>
      <c r="C142" s="74"/>
      <c r="D142" s="272"/>
      <c r="E142" s="263"/>
      <c r="F142" s="37">
        <f t="shared" si="5"/>
        <v>0</v>
      </c>
      <c r="G142" s="263"/>
      <c r="H142" s="37">
        <f t="shared" si="6"/>
        <v>0</v>
      </c>
      <c r="I142" s="263"/>
      <c r="J142" s="37">
        <f t="shared" si="7"/>
        <v>0</v>
      </c>
      <c r="K142" s="263"/>
      <c r="L142" s="37">
        <f t="shared" si="8"/>
        <v>0</v>
      </c>
      <c r="M142" s="230">
        <f t="shared" si="9"/>
        <v>0</v>
      </c>
      <c r="N142" s="267"/>
    </row>
    <row r="143" spans="1:14" s="13" customFormat="1" ht="19.2" hidden="1" customHeight="1" x14ac:dyDescent="0.35">
      <c r="A143" s="174"/>
      <c r="B143" s="77"/>
      <c r="C143" s="74"/>
      <c r="D143" s="272"/>
      <c r="E143" s="263"/>
      <c r="F143" s="37">
        <f t="shared" si="5"/>
        <v>0</v>
      </c>
      <c r="G143" s="263"/>
      <c r="H143" s="37">
        <f t="shared" si="6"/>
        <v>0</v>
      </c>
      <c r="I143" s="263"/>
      <c r="J143" s="37">
        <f t="shared" si="7"/>
        <v>0</v>
      </c>
      <c r="K143" s="263"/>
      <c r="L143" s="37">
        <f t="shared" si="8"/>
        <v>0</v>
      </c>
      <c r="M143" s="230">
        <f t="shared" si="9"/>
        <v>0</v>
      </c>
      <c r="N143" s="259"/>
    </row>
    <row r="144" spans="1:14" s="13" customFormat="1" hidden="1" x14ac:dyDescent="0.35">
      <c r="A144" s="174"/>
      <c r="B144" s="77"/>
      <c r="C144" s="74"/>
      <c r="D144" s="272"/>
      <c r="E144" s="263"/>
      <c r="F144" s="37">
        <f t="shared" si="5"/>
        <v>0</v>
      </c>
      <c r="G144" s="263"/>
      <c r="H144" s="37">
        <f t="shared" si="6"/>
        <v>0</v>
      </c>
      <c r="I144" s="263"/>
      <c r="J144" s="37">
        <f t="shared" si="7"/>
        <v>0</v>
      </c>
      <c r="K144" s="263"/>
      <c r="L144" s="37">
        <f t="shared" si="8"/>
        <v>0</v>
      </c>
      <c r="M144" s="230">
        <f t="shared" si="9"/>
        <v>0</v>
      </c>
      <c r="N144" s="259"/>
    </row>
    <row r="145" spans="1:15" s="13" customFormat="1" hidden="1" x14ac:dyDescent="0.35">
      <c r="A145" s="174"/>
      <c r="B145" s="77"/>
      <c r="C145" s="74"/>
      <c r="D145" s="272"/>
      <c r="E145" s="263"/>
      <c r="F145" s="37">
        <f t="shared" si="5"/>
        <v>0</v>
      </c>
      <c r="G145" s="263"/>
      <c r="H145" s="37">
        <f t="shared" si="6"/>
        <v>0</v>
      </c>
      <c r="I145" s="263"/>
      <c r="J145" s="37">
        <f t="shared" si="7"/>
        <v>0</v>
      </c>
      <c r="K145" s="263"/>
      <c r="L145" s="37">
        <f t="shared" si="8"/>
        <v>0</v>
      </c>
      <c r="M145" s="230">
        <f t="shared" si="9"/>
        <v>0</v>
      </c>
      <c r="N145" s="259"/>
    </row>
    <row r="146" spans="1:15" s="18" customFormat="1" hidden="1" x14ac:dyDescent="0.35">
      <c r="A146" s="174"/>
      <c r="B146" s="77"/>
      <c r="C146" s="74"/>
      <c r="D146" s="272"/>
      <c r="E146" s="263"/>
      <c r="F146" s="37">
        <f t="shared" si="5"/>
        <v>0</v>
      </c>
      <c r="G146" s="263"/>
      <c r="H146" s="37">
        <f t="shared" si="6"/>
        <v>0</v>
      </c>
      <c r="I146" s="263"/>
      <c r="J146" s="37">
        <f t="shared" si="7"/>
        <v>0</v>
      </c>
      <c r="K146" s="263"/>
      <c r="L146" s="37">
        <f t="shared" si="8"/>
        <v>0</v>
      </c>
      <c r="M146" s="230">
        <f t="shared" si="9"/>
        <v>0</v>
      </c>
      <c r="N146" s="267"/>
      <c r="O146" s="13"/>
    </row>
    <row r="147" spans="1:15" s="13" customFormat="1" hidden="1" x14ac:dyDescent="0.35">
      <c r="A147" s="174"/>
      <c r="B147" s="77"/>
      <c r="C147" s="74"/>
      <c r="D147" s="272"/>
      <c r="E147" s="263"/>
      <c r="F147" s="37">
        <f t="shared" si="5"/>
        <v>0</v>
      </c>
      <c r="G147" s="263"/>
      <c r="H147" s="37">
        <f t="shared" si="6"/>
        <v>0</v>
      </c>
      <c r="I147" s="263"/>
      <c r="J147" s="37">
        <f t="shared" si="7"/>
        <v>0</v>
      </c>
      <c r="K147" s="263"/>
      <c r="L147" s="37">
        <f t="shared" si="8"/>
        <v>0</v>
      </c>
      <c r="M147" s="230">
        <f t="shared" si="9"/>
        <v>0</v>
      </c>
      <c r="N147" s="259"/>
    </row>
    <row r="148" spans="1:15" s="18" customFormat="1" hidden="1" x14ac:dyDescent="0.35">
      <c r="A148" s="174"/>
      <c r="B148" s="21"/>
      <c r="C148" s="74"/>
      <c r="D148" s="272"/>
      <c r="E148" s="263"/>
      <c r="F148" s="37">
        <f t="shared" si="5"/>
        <v>0</v>
      </c>
      <c r="G148" s="263"/>
      <c r="H148" s="37">
        <f t="shared" si="6"/>
        <v>0</v>
      </c>
      <c r="I148" s="263"/>
      <c r="J148" s="37">
        <f t="shared" si="7"/>
        <v>0</v>
      </c>
      <c r="K148" s="263"/>
      <c r="L148" s="37">
        <f t="shared" si="8"/>
        <v>0</v>
      </c>
      <c r="M148" s="230">
        <f t="shared" si="9"/>
        <v>0</v>
      </c>
      <c r="N148" s="259"/>
      <c r="O148" s="13"/>
    </row>
    <row r="149" spans="1:15" s="13" customFormat="1" hidden="1" x14ac:dyDescent="0.35">
      <c r="A149" s="174"/>
      <c r="B149" s="21"/>
      <c r="C149" s="74"/>
      <c r="D149" s="272"/>
      <c r="E149" s="263"/>
      <c r="F149" s="37">
        <f t="shared" si="5"/>
        <v>0</v>
      </c>
      <c r="G149" s="263"/>
      <c r="H149" s="37">
        <f t="shared" si="6"/>
        <v>0</v>
      </c>
      <c r="I149" s="263"/>
      <c r="J149" s="37">
        <f t="shared" si="7"/>
        <v>0</v>
      </c>
      <c r="K149" s="263"/>
      <c r="L149" s="37">
        <f t="shared" si="8"/>
        <v>0</v>
      </c>
      <c r="M149" s="230">
        <f t="shared" si="9"/>
        <v>0</v>
      </c>
      <c r="N149" s="259"/>
    </row>
    <row r="150" spans="1:15" s="18" customFormat="1" hidden="1" x14ac:dyDescent="0.35">
      <c r="A150" s="174"/>
      <c r="B150" s="72"/>
      <c r="C150" s="74"/>
      <c r="D150" s="272"/>
      <c r="E150" s="263"/>
      <c r="F150" s="37">
        <f t="shared" si="5"/>
        <v>0</v>
      </c>
      <c r="G150" s="263"/>
      <c r="H150" s="37">
        <f t="shared" si="6"/>
        <v>0</v>
      </c>
      <c r="I150" s="263"/>
      <c r="J150" s="37">
        <f t="shared" si="7"/>
        <v>0</v>
      </c>
      <c r="K150" s="263"/>
      <c r="L150" s="37">
        <f t="shared" si="8"/>
        <v>0</v>
      </c>
      <c r="M150" s="230">
        <f t="shared" si="9"/>
        <v>0</v>
      </c>
      <c r="N150" s="259"/>
      <c r="O150" s="13"/>
    </row>
    <row r="151" spans="1:15" s="18" customFormat="1" hidden="1" x14ac:dyDescent="0.35">
      <c r="A151" s="174"/>
      <c r="B151" s="21"/>
      <c r="C151" s="74"/>
      <c r="D151" s="272"/>
      <c r="E151" s="263"/>
      <c r="F151" s="37">
        <f t="shared" si="5"/>
        <v>0</v>
      </c>
      <c r="G151" s="263"/>
      <c r="H151" s="37">
        <f t="shared" si="6"/>
        <v>0</v>
      </c>
      <c r="I151" s="263"/>
      <c r="J151" s="37">
        <f t="shared" si="7"/>
        <v>0</v>
      </c>
      <c r="K151" s="263"/>
      <c r="L151" s="37">
        <f t="shared" si="8"/>
        <v>0</v>
      </c>
      <c r="M151" s="230">
        <f t="shared" si="9"/>
        <v>0</v>
      </c>
      <c r="N151" s="259"/>
      <c r="O151" s="13"/>
    </row>
    <row r="152" spans="1:15" s="18" customFormat="1" hidden="1" x14ac:dyDescent="0.35">
      <c r="A152" s="174"/>
      <c r="B152" s="77"/>
      <c r="C152" s="74"/>
      <c r="D152" s="272"/>
      <c r="E152" s="263"/>
      <c r="F152" s="37">
        <f t="shared" si="5"/>
        <v>0</v>
      </c>
      <c r="G152" s="263"/>
      <c r="H152" s="37">
        <f t="shared" si="6"/>
        <v>0</v>
      </c>
      <c r="I152" s="263"/>
      <c r="J152" s="37">
        <f t="shared" si="7"/>
        <v>0</v>
      </c>
      <c r="K152" s="263"/>
      <c r="L152" s="37">
        <f t="shared" si="8"/>
        <v>0</v>
      </c>
      <c r="M152" s="230">
        <f t="shared" si="9"/>
        <v>0</v>
      </c>
      <c r="N152" s="267"/>
      <c r="O152" s="13"/>
    </row>
    <row r="153" spans="1:15" s="18" customFormat="1" hidden="1" x14ac:dyDescent="0.35">
      <c r="A153" s="174"/>
      <c r="B153" s="77"/>
      <c r="C153" s="74"/>
      <c r="D153" s="272"/>
      <c r="E153" s="263"/>
      <c r="F153" s="37">
        <f t="shared" si="5"/>
        <v>0</v>
      </c>
      <c r="G153" s="263"/>
      <c r="H153" s="37">
        <f t="shared" si="6"/>
        <v>0</v>
      </c>
      <c r="I153" s="263"/>
      <c r="J153" s="37">
        <f t="shared" si="7"/>
        <v>0</v>
      </c>
      <c r="K153" s="263"/>
      <c r="L153" s="37">
        <f t="shared" si="8"/>
        <v>0</v>
      </c>
      <c r="M153" s="230">
        <f t="shared" si="9"/>
        <v>0</v>
      </c>
      <c r="N153" s="267"/>
      <c r="O153" s="13"/>
    </row>
    <row r="154" spans="1:15" s="18" customFormat="1" hidden="1" x14ac:dyDescent="0.35">
      <c r="A154" s="174"/>
      <c r="B154" s="77"/>
      <c r="C154" s="74"/>
      <c r="D154" s="272"/>
      <c r="E154" s="263"/>
      <c r="F154" s="37">
        <f t="shared" si="5"/>
        <v>0</v>
      </c>
      <c r="G154" s="263"/>
      <c r="H154" s="37">
        <f t="shared" si="6"/>
        <v>0</v>
      </c>
      <c r="I154" s="263"/>
      <c r="J154" s="37">
        <f t="shared" si="7"/>
        <v>0</v>
      </c>
      <c r="K154" s="263"/>
      <c r="L154" s="37">
        <f t="shared" si="8"/>
        <v>0</v>
      </c>
      <c r="M154" s="230">
        <f t="shared" si="9"/>
        <v>0</v>
      </c>
      <c r="N154" s="259"/>
      <c r="O154" s="13"/>
    </row>
    <row r="155" spans="1:15" s="18" customFormat="1" hidden="1" x14ac:dyDescent="0.35">
      <c r="A155" s="174"/>
      <c r="B155" s="77"/>
      <c r="C155" s="74"/>
      <c r="D155" s="272"/>
      <c r="E155" s="263"/>
      <c r="F155" s="37">
        <f t="shared" si="5"/>
        <v>0</v>
      </c>
      <c r="G155" s="263"/>
      <c r="H155" s="37">
        <f t="shared" si="6"/>
        <v>0</v>
      </c>
      <c r="I155" s="263"/>
      <c r="J155" s="37">
        <f t="shared" si="7"/>
        <v>0</v>
      </c>
      <c r="K155" s="263"/>
      <c r="L155" s="37">
        <f t="shared" si="8"/>
        <v>0</v>
      </c>
      <c r="M155" s="230">
        <f t="shared" si="9"/>
        <v>0</v>
      </c>
      <c r="N155" s="267"/>
      <c r="O155" s="13"/>
    </row>
    <row r="156" spans="1:15" s="18" customFormat="1" hidden="1" x14ac:dyDescent="0.35">
      <c r="A156" s="174"/>
      <c r="B156" s="77"/>
      <c r="C156" s="74"/>
      <c r="D156" s="272"/>
      <c r="E156" s="263"/>
      <c r="F156" s="37">
        <f t="shared" si="5"/>
        <v>0</v>
      </c>
      <c r="G156" s="263"/>
      <c r="H156" s="37">
        <f t="shared" si="6"/>
        <v>0</v>
      </c>
      <c r="I156" s="263"/>
      <c r="J156" s="37">
        <f t="shared" si="7"/>
        <v>0</v>
      </c>
      <c r="K156" s="263"/>
      <c r="L156" s="37">
        <f t="shared" si="8"/>
        <v>0</v>
      </c>
      <c r="M156" s="230">
        <f t="shared" si="9"/>
        <v>0</v>
      </c>
      <c r="N156" s="267"/>
      <c r="O156" s="13"/>
    </row>
    <row r="157" spans="1:15" s="18" customFormat="1" hidden="1" x14ac:dyDescent="0.35">
      <c r="A157" s="174"/>
      <c r="B157" s="77"/>
      <c r="C157" s="74"/>
      <c r="D157" s="272"/>
      <c r="E157" s="263"/>
      <c r="F157" s="37">
        <f t="shared" si="5"/>
        <v>0</v>
      </c>
      <c r="G157" s="263"/>
      <c r="H157" s="37">
        <f t="shared" si="6"/>
        <v>0</v>
      </c>
      <c r="I157" s="263"/>
      <c r="J157" s="37">
        <f t="shared" si="7"/>
        <v>0</v>
      </c>
      <c r="K157" s="263"/>
      <c r="L157" s="37">
        <f t="shared" si="8"/>
        <v>0</v>
      </c>
      <c r="M157" s="230">
        <f t="shared" si="9"/>
        <v>0</v>
      </c>
      <c r="N157" s="267"/>
      <c r="O157" s="13"/>
    </row>
    <row r="158" spans="1:15" s="18" customFormat="1" hidden="1" x14ac:dyDescent="0.35">
      <c r="A158" s="174"/>
      <c r="B158" s="77"/>
      <c r="C158" s="74"/>
      <c r="D158" s="272"/>
      <c r="E158" s="263"/>
      <c r="F158" s="37">
        <f t="shared" si="5"/>
        <v>0</v>
      </c>
      <c r="G158" s="263"/>
      <c r="H158" s="37">
        <f t="shared" si="6"/>
        <v>0</v>
      </c>
      <c r="I158" s="263"/>
      <c r="J158" s="37">
        <f t="shared" si="7"/>
        <v>0</v>
      </c>
      <c r="K158" s="263"/>
      <c r="L158" s="37">
        <f t="shared" si="8"/>
        <v>0</v>
      </c>
      <c r="M158" s="230">
        <f t="shared" si="9"/>
        <v>0</v>
      </c>
      <c r="N158" s="267"/>
      <c r="O158" s="13"/>
    </row>
    <row r="159" spans="1:15" s="18" customFormat="1" hidden="1" x14ac:dyDescent="0.35">
      <c r="A159" s="174"/>
      <c r="B159" s="21"/>
      <c r="C159" s="74"/>
      <c r="D159" s="272"/>
      <c r="E159" s="263"/>
      <c r="F159" s="37">
        <f t="shared" si="5"/>
        <v>0</v>
      </c>
      <c r="G159" s="263"/>
      <c r="H159" s="37">
        <f t="shared" si="6"/>
        <v>0</v>
      </c>
      <c r="I159" s="263"/>
      <c r="J159" s="37">
        <f t="shared" si="7"/>
        <v>0</v>
      </c>
      <c r="K159" s="263"/>
      <c r="L159" s="37">
        <f t="shared" si="8"/>
        <v>0</v>
      </c>
      <c r="M159" s="230">
        <f t="shared" si="9"/>
        <v>0</v>
      </c>
      <c r="N159" s="259"/>
      <c r="O159" s="13"/>
    </row>
    <row r="160" spans="1:15" s="18" customFormat="1" hidden="1" x14ac:dyDescent="0.35">
      <c r="A160" s="174"/>
      <c r="B160" s="77"/>
      <c r="C160" s="74"/>
      <c r="D160" s="272"/>
      <c r="E160" s="263"/>
      <c r="F160" s="37">
        <f t="shared" si="5"/>
        <v>0</v>
      </c>
      <c r="G160" s="263"/>
      <c r="H160" s="37">
        <f t="shared" si="6"/>
        <v>0</v>
      </c>
      <c r="I160" s="263"/>
      <c r="J160" s="37">
        <f t="shared" si="7"/>
        <v>0</v>
      </c>
      <c r="K160" s="263"/>
      <c r="L160" s="37">
        <f t="shared" si="8"/>
        <v>0</v>
      </c>
      <c r="M160" s="230">
        <f t="shared" si="9"/>
        <v>0</v>
      </c>
      <c r="N160" s="267"/>
      <c r="O160" s="13"/>
    </row>
    <row r="161" spans="1:15" s="18" customFormat="1" hidden="1" x14ac:dyDescent="0.35">
      <c r="A161" s="174"/>
      <c r="B161" s="77"/>
      <c r="C161" s="74"/>
      <c r="D161" s="272"/>
      <c r="E161" s="263"/>
      <c r="F161" s="37">
        <f t="shared" si="5"/>
        <v>0</v>
      </c>
      <c r="G161" s="263"/>
      <c r="H161" s="37">
        <f t="shared" si="6"/>
        <v>0</v>
      </c>
      <c r="I161" s="263"/>
      <c r="J161" s="37">
        <f t="shared" si="7"/>
        <v>0</v>
      </c>
      <c r="K161" s="263"/>
      <c r="L161" s="37">
        <f t="shared" si="8"/>
        <v>0</v>
      </c>
      <c r="M161" s="230">
        <f t="shared" si="9"/>
        <v>0</v>
      </c>
      <c r="N161" s="259"/>
      <c r="O161" s="13"/>
    </row>
    <row r="162" spans="1:15" s="18" customFormat="1" hidden="1" x14ac:dyDescent="0.35">
      <c r="A162" s="174"/>
      <c r="B162" s="72"/>
      <c r="C162" s="74"/>
      <c r="D162" s="230"/>
      <c r="E162" s="66"/>
      <c r="F162" s="37">
        <f t="shared" si="5"/>
        <v>0</v>
      </c>
      <c r="G162" s="66"/>
      <c r="H162" s="37">
        <f t="shared" si="6"/>
        <v>0</v>
      </c>
      <c r="I162" s="66"/>
      <c r="J162" s="37">
        <f t="shared" si="7"/>
        <v>0</v>
      </c>
      <c r="K162" s="66"/>
      <c r="L162" s="37">
        <f t="shared" si="8"/>
        <v>0</v>
      </c>
      <c r="M162" s="230">
        <f t="shared" si="9"/>
        <v>0</v>
      </c>
      <c r="N162" s="74"/>
      <c r="O162" s="13"/>
    </row>
    <row r="163" spans="1:15" s="18" customFormat="1" hidden="1" x14ac:dyDescent="0.35">
      <c r="A163" s="174"/>
      <c r="B163" s="72"/>
      <c r="C163" s="74"/>
      <c r="D163" s="230"/>
      <c r="E163" s="66"/>
      <c r="F163" s="37">
        <f t="shared" si="5"/>
        <v>0</v>
      </c>
      <c r="G163" s="66"/>
      <c r="H163" s="37">
        <f t="shared" si="6"/>
        <v>0</v>
      </c>
      <c r="I163" s="66"/>
      <c r="J163" s="37">
        <f t="shared" si="7"/>
        <v>0</v>
      </c>
      <c r="K163" s="66"/>
      <c r="L163" s="37">
        <f t="shared" si="8"/>
        <v>0</v>
      </c>
      <c r="M163" s="230">
        <f t="shared" si="9"/>
        <v>0</v>
      </c>
      <c r="N163" s="74"/>
      <c r="O163" s="13"/>
    </row>
    <row r="164" spans="1:15" s="18" customFormat="1" hidden="1" x14ac:dyDescent="0.35">
      <c r="A164" s="174"/>
      <c r="B164" s="77"/>
      <c r="C164" s="74"/>
      <c r="D164" s="272"/>
      <c r="E164" s="263"/>
      <c r="F164" s="37">
        <f t="shared" si="5"/>
        <v>0</v>
      </c>
      <c r="G164" s="263"/>
      <c r="H164" s="37">
        <f t="shared" si="6"/>
        <v>0</v>
      </c>
      <c r="I164" s="263"/>
      <c r="J164" s="37">
        <f t="shared" si="7"/>
        <v>0</v>
      </c>
      <c r="K164" s="263"/>
      <c r="L164" s="37">
        <f t="shared" si="8"/>
        <v>0</v>
      </c>
      <c r="M164" s="230">
        <f t="shared" si="9"/>
        <v>0</v>
      </c>
      <c r="N164" s="259"/>
      <c r="O164" s="13"/>
    </row>
    <row r="165" spans="1:15" s="18" customFormat="1" hidden="1" x14ac:dyDescent="0.35">
      <c r="A165" s="174"/>
      <c r="B165" s="77"/>
      <c r="C165" s="74"/>
      <c r="D165" s="272"/>
      <c r="E165" s="263"/>
      <c r="F165" s="37">
        <f t="shared" si="5"/>
        <v>0</v>
      </c>
      <c r="G165" s="263"/>
      <c r="H165" s="37">
        <f t="shared" si="6"/>
        <v>0</v>
      </c>
      <c r="I165" s="263"/>
      <c r="J165" s="37">
        <f t="shared" si="7"/>
        <v>0</v>
      </c>
      <c r="K165" s="263"/>
      <c r="L165" s="37">
        <f t="shared" si="8"/>
        <v>0</v>
      </c>
      <c r="M165" s="230">
        <f t="shared" si="9"/>
        <v>0</v>
      </c>
      <c r="N165" s="267"/>
      <c r="O165" s="13"/>
    </row>
    <row r="166" spans="1:15" s="18" customFormat="1" hidden="1" x14ac:dyDescent="0.35">
      <c r="A166" s="174"/>
      <c r="B166" s="77"/>
      <c r="C166" s="74"/>
      <c r="D166" s="272"/>
      <c r="E166" s="263"/>
      <c r="F166" s="37">
        <f t="shared" si="5"/>
        <v>0</v>
      </c>
      <c r="G166" s="263"/>
      <c r="H166" s="37">
        <f t="shared" si="6"/>
        <v>0</v>
      </c>
      <c r="I166" s="263"/>
      <c r="J166" s="37">
        <f t="shared" si="7"/>
        <v>0</v>
      </c>
      <c r="K166" s="263"/>
      <c r="L166" s="37">
        <f t="shared" si="8"/>
        <v>0</v>
      </c>
      <c r="M166" s="230">
        <f t="shared" si="9"/>
        <v>0</v>
      </c>
      <c r="N166" s="267"/>
      <c r="O166" s="13"/>
    </row>
    <row r="167" spans="1:15" s="18" customFormat="1" hidden="1" x14ac:dyDescent="0.35">
      <c r="A167" s="174"/>
      <c r="B167" s="77"/>
      <c r="C167" s="74"/>
      <c r="D167" s="272"/>
      <c r="E167" s="263"/>
      <c r="F167" s="37">
        <f t="shared" si="5"/>
        <v>0</v>
      </c>
      <c r="G167" s="263"/>
      <c r="H167" s="37">
        <f t="shared" si="6"/>
        <v>0</v>
      </c>
      <c r="I167" s="263"/>
      <c r="J167" s="37">
        <f t="shared" si="7"/>
        <v>0</v>
      </c>
      <c r="K167" s="263"/>
      <c r="L167" s="37">
        <f t="shared" si="8"/>
        <v>0</v>
      </c>
      <c r="M167" s="230">
        <f t="shared" si="9"/>
        <v>0</v>
      </c>
      <c r="N167" s="267"/>
      <c r="O167" s="13"/>
    </row>
    <row r="168" spans="1:15" s="18" customFormat="1" hidden="1" x14ac:dyDescent="0.35">
      <c r="A168" s="174"/>
      <c r="B168" s="77"/>
      <c r="C168" s="74"/>
      <c r="D168" s="272"/>
      <c r="E168" s="263"/>
      <c r="F168" s="37">
        <f t="shared" si="5"/>
        <v>0</v>
      </c>
      <c r="G168" s="263"/>
      <c r="H168" s="37">
        <f t="shared" si="6"/>
        <v>0</v>
      </c>
      <c r="I168" s="263"/>
      <c r="J168" s="37">
        <f t="shared" si="7"/>
        <v>0</v>
      </c>
      <c r="K168" s="263"/>
      <c r="L168" s="37">
        <f t="shared" si="8"/>
        <v>0</v>
      </c>
      <c r="M168" s="230">
        <f t="shared" si="9"/>
        <v>0</v>
      </c>
      <c r="N168" s="267"/>
      <c r="O168" s="13"/>
    </row>
    <row r="169" spans="1:15" s="18" customFormat="1" hidden="1" x14ac:dyDescent="0.35">
      <c r="A169" s="174"/>
      <c r="B169" s="77"/>
      <c r="C169" s="74"/>
      <c r="D169" s="272"/>
      <c r="E169" s="263"/>
      <c r="F169" s="37">
        <f t="shared" si="5"/>
        <v>0</v>
      </c>
      <c r="G169" s="263"/>
      <c r="H169" s="37">
        <f t="shared" si="6"/>
        <v>0</v>
      </c>
      <c r="I169" s="263"/>
      <c r="J169" s="37">
        <f t="shared" si="7"/>
        <v>0</v>
      </c>
      <c r="K169" s="263"/>
      <c r="L169" s="37">
        <f t="shared" si="8"/>
        <v>0</v>
      </c>
      <c r="M169" s="230">
        <f t="shared" si="9"/>
        <v>0</v>
      </c>
      <c r="N169" s="267"/>
      <c r="O169" s="13"/>
    </row>
    <row r="170" spans="1:15" s="18" customFormat="1" hidden="1" x14ac:dyDescent="0.35">
      <c r="A170" s="174"/>
      <c r="B170" s="77"/>
      <c r="C170" s="74"/>
      <c r="D170" s="272"/>
      <c r="E170" s="263"/>
      <c r="F170" s="37">
        <f t="shared" si="5"/>
        <v>0</v>
      </c>
      <c r="G170" s="263"/>
      <c r="H170" s="37">
        <f t="shared" si="6"/>
        <v>0</v>
      </c>
      <c r="I170" s="268"/>
      <c r="J170" s="37">
        <f t="shared" si="7"/>
        <v>0</v>
      </c>
      <c r="K170" s="263"/>
      <c r="L170" s="37">
        <f t="shared" si="8"/>
        <v>0</v>
      </c>
      <c r="M170" s="230">
        <f t="shared" si="9"/>
        <v>0</v>
      </c>
      <c r="N170" s="267"/>
      <c r="O170" s="13"/>
    </row>
    <row r="171" spans="1:15" s="18" customFormat="1" hidden="1" x14ac:dyDescent="0.35">
      <c r="A171" s="174"/>
      <c r="B171" s="77"/>
      <c r="C171" s="74"/>
      <c r="D171" s="272"/>
      <c r="E171" s="263"/>
      <c r="F171" s="37">
        <f t="shared" si="5"/>
        <v>0</v>
      </c>
      <c r="G171" s="263"/>
      <c r="H171" s="37">
        <f t="shared" si="6"/>
        <v>0</v>
      </c>
      <c r="I171" s="263"/>
      <c r="J171" s="37">
        <f t="shared" si="7"/>
        <v>0</v>
      </c>
      <c r="K171" s="263"/>
      <c r="L171" s="37">
        <f t="shared" si="8"/>
        <v>0</v>
      </c>
      <c r="M171" s="230">
        <f t="shared" si="9"/>
        <v>0</v>
      </c>
      <c r="N171" s="267"/>
      <c r="O171" s="13"/>
    </row>
    <row r="172" spans="1:15" s="18" customFormat="1" hidden="1" x14ac:dyDescent="0.35">
      <c r="A172" s="174"/>
      <c r="B172" s="77"/>
      <c r="C172" s="74"/>
      <c r="D172" s="272"/>
      <c r="E172" s="263"/>
      <c r="F172" s="37">
        <f t="shared" ref="F172:F203" si="10">E172*0.03</f>
        <v>0</v>
      </c>
      <c r="G172" s="263"/>
      <c r="H172" s="37">
        <f t="shared" ref="H172:H203" si="11">G172*0.03</f>
        <v>0</v>
      </c>
      <c r="I172" s="263"/>
      <c r="J172" s="37">
        <f t="shared" ref="J172:J203" si="12">I172*0.02</f>
        <v>0</v>
      </c>
      <c r="K172" s="263"/>
      <c r="L172" s="37">
        <f t="shared" ref="L172:L203" si="13">K172*0.02</f>
        <v>0</v>
      </c>
      <c r="M172" s="230">
        <f t="shared" ref="M172:M203" si="14">D172+F172+H172+J172+L172</f>
        <v>0</v>
      </c>
      <c r="N172" s="267"/>
      <c r="O172" s="13"/>
    </row>
    <row r="173" spans="1:15" s="18" customFormat="1" hidden="1" x14ac:dyDescent="0.35">
      <c r="A173" s="174"/>
      <c r="B173" s="77"/>
      <c r="C173" s="74"/>
      <c r="D173" s="272"/>
      <c r="E173" s="263"/>
      <c r="F173" s="37">
        <f t="shared" si="10"/>
        <v>0</v>
      </c>
      <c r="G173" s="263"/>
      <c r="H173" s="37">
        <f t="shared" si="11"/>
        <v>0</v>
      </c>
      <c r="I173" s="263"/>
      <c r="J173" s="37">
        <f t="shared" si="12"/>
        <v>0</v>
      </c>
      <c r="K173" s="263"/>
      <c r="L173" s="37">
        <f t="shared" si="13"/>
        <v>0</v>
      </c>
      <c r="M173" s="230">
        <f t="shared" si="14"/>
        <v>0</v>
      </c>
      <c r="N173" s="267"/>
      <c r="O173" s="13"/>
    </row>
    <row r="174" spans="1:15" s="18" customFormat="1" hidden="1" x14ac:dyDescent="0.35">
      <c r="A174" s="174"/>
      <c r="B174" s="77"/>
      <c r="C174" s="74"/>
      <c r="D174" s="272"/>
      <c r="E174" s="263"/>
      <c r="F174" s="37">
        <f t="shared" si="10"/>
        <v>0</v>
      </c>
      <c r="G174" s="263"/>
      <c r="H174" s="37">
        <f t="shared" si="11"/>
        <v>0</v>
      </c>
      <c r="I174" s="263"/>
      <c r="J174" s="37">
        <f t="shared" si="12"/>
        <v>0</v>
      </c>
      <c r="K174" s="263"/>
      <c r="L174" s="37">
        <f t="shared" si="13"/>
        <v>0</v>
      </c>
      <c r="M174" s="230">
        <f t="shared" si="14"/>
        <v>0</v>
      </c>
      <c r="N174" s="267"/>
      <c r="O174" s="13"/>
    </row>
    <row r="175" spans="1:15" s="18" customFormat="1" hidden="1" x14ac:dyDescent="0.35">
      <c r="A175" s="174"/>
      <c r="B175" s="77"/>
      <c r="C175" s="74"/>
      <c r="D175" s="272"/>
      <c r="E175" s="263"/>
      <c r="F175" s="37">
        <f t="shared" si="10"/>
        <v>0</v>
      </c>
      <c r="G175" s="263"/>
      <c r="H175" s="37">
        <f t="shared" si="11"/>
        <v>0</v>
      </c>
      <c r="I175" s="263"/>
      <c r="J175" s="37">
        <f t="shared" si="12"/>
        <v>0</v>
      </c>
      <c r="K175" s="263"/>
      <c r="L175" s="37">
        <f t="shared" si="13"/>
        <v>0</v>
      </c>
      <c r="M175" s="230">
        <f t="shared" si="14"/>
        <v>0</v>
      </c>
      <c r="N175" s="267"/>
      <c r="O175" s="13"/>
    </row>
    <row r="176" spans="1:15" s="18" customFormat="1" hidden="1" x14ac:dyDescent="0.35">
      <c r="A176" s="174"/>
      <c r="B176" s="77"/>
      <c r="C176" s="74"/>
      <c r="D176" s="272"/>
      <c r="E176" s="263"/>
      <c r="F176" s="37">
        <f t="shared" si="10"/>
        <v>0</v>
      </c>
      <c r="G176" s="263"/>
      <c r="H176" s="37">
        <f t="shared" si="11"/>
        <v>0</v>
      </c>
      <c r="I176" s="263"/>
      <c r="J176" s="37">
        <f t="shared" si="12"/>
        <v>0</v>
      </c>
      <c r="K176" s="263"/>
      <c r="L176" s="37">
        <f t="shared" si="13"/>
        <v>0</v>
      </c>
      <c r="M176" s="230">
        <f t="shared" si="14"/>
        <v>0</v>
      </c>
      <c r="N176" s="267"/>
      <c r="O176" s="13"/>
    </row>
    <row r="177" spans="1:15" s="18" customFormat="1" hidden="1" x14ac:dyDescent="0.35">
      <c r="A177" s="174"/>
      <c r="B177" s="77"/>
      <c r="C177" s="74"/>
      <c r="D177" s="272"/>
      <c r="E177" s="263"/>
      <c r="F177" s="37">
        <f t="shared" si="10"/>
        <v>0</v>
      </c>
      <c r="G177" s="263"/>
      <c r="H177" s="37">
        <f t="shared" si="11"/>
        <v>0</v>
      </c>
      <c r="I177" s="263"/>
      <c r="J177" s="37">
        <f t="shared" si="12"/>
        <v>0</v>
      </c>
      <c r="K177" s="263"/>
      <c r="L177" s="37">
        <f t="shared" si="13"/>
        <v>0</v>
      </c>
      <c r="M177" s="230">
        <f t="shared" si="14"/>
        <v>0</v>
      </c>
      <c r="N177" s="267"/>
      <c r="O177" s="13"/>
    </row>
    <row r="178" spans="1:15" s="18" customFormat="1" hidden="1" x14ac:dyDescent="0.35">
      <c r="A178" s="174"/>
      <c r="B178" s="77"/>
      <c r="C178" s="74"/>
      <c r="D178" s="272"/>
      <c r="E178" s="263"/>
      <c r="F178" s="37">
        <f t="shared" si="10"/>
        <v>0</v>
      </c>
      <c r="G178" s="263"/>
      <c r="H178" s="37">
        <f t="shared" si="11"/>
        <v>0</v>
      </c>
      <c r="I178" s="263"/>
      <c r="J178" s="37">
        <f t="shared" si="12"/>
        <v>0</v>
      </c>
      <c r="K178" s="263"/>
      <c r="L178" s="37">
        <f t="shared" si="13"/>
        <v>0</v>
      </c>
      <c r="M178" s="230">
        <f t="shared" si="14"/>
        <v>0</v>
      </c>
      <c r="N178" s="267"/>
      <c r="O178" s="13"/>
    </row>
    <row r="179" spans="1:15" s="18" customFormat="1" hidden="1" x14ac:dyDescent="0.35">
      <c r="A179" s="174"/>
      <c r="B179" s="77"/>
      <c r="C179" s="74"/>
      <c r="D179" s="272"/>
      <c r="E179" s="263"/>
      <c r="F179" s="37">
        <f t="shared" si="10"/>
        <v>0</v>
      </c>
      <c r="G179" s="263"/>
      <c r="H179" s="37">
        <f t="shared" si="11"/>
        <v>0</v>
      </c>
      <c r="I179" s="263"/>
      <c r="J179" s="37">
        <f t="shared" si="12"/>
        <v>0</v>
      </c>
      <c r="K179" s="263"/>
      <c r="L179" s="37">
        <f t="shared" si="13"/>
        <v>0</v>
      </c>
      <c r="M179" s="230">
        <f t="shared" si="14"/>
        <v>0</v>
      </c>
      <c r="N179" s="267"/>
      <c r="O179" s="13"/>
    </row>
    <row r="180" spans="1:15" s="18" customFormat="1" hidden="1" x14ac:dyDescent="0.35">
      <c r="A180" s="174"/>
      <c r="B180" s="77"/>
      <c r="C180" s="74"/>
      <c r="D180" s="272"/>
      <c r="E180" s="263"/>
      <c r="F180" s="37">
        <f t="shared" si="10"/>
        <v>0</v>
      </c>
      <c r="G180" s="263"/>
      <c r="H180" s="37">
        <f t="shared" si="11"/>
        <v>0</v>
      </c>
      <c r="I180" s="263"/>
      <c r="J180" s="37">
        <f t="shared" si="12"/>
        <v>0</v>
      </c>
      <c r="K180" s="263"/>
      <c r="L180" s="37">
        <f t="shared" si="13"/>
        <v>0</v>
      </c>
      <c r="M180" s="230">
        <f t="shared" si="14"/>
        <v>0</v>
      </c>
      <c r="N180" s="267"/>
      <c r="O180" s="13"/>
    </row>
    <row r="181" spans="1:15" s="18" customFormat="1" hidden="1" x14ac:dyDescent="0.35">
      <c r="A181" s="174"/>
      <c r="B181" s="71"/>
      <c r="C181" s="74"/>
      <c r="D181" s="272"/>
      <c r="E181" s="263"/>
      <c r="F181" s="37">
        <f t="shared" si="10"/>
        <v>0</v>
      </c>
      <c r="G181" s="263"/>
      <c r="H181" s="37">
        <f t="shared" si="11"/>
        <v>0</v>
      </c>
      <c r="I181" s="263"/>
      <c r="J181" s="37">
        <f t="shared" si="12"/>
        <v>0</v>
      </c>
      <c r="K181" s="263"/>
      <c r="L181" s="37">
        <f t="shared" si="13"/>
        <v>0</v>
      </c>
      <c r="M181" s="230">
        <f t="shared" si="14"/>
        <v>0</v>
      </c>
      <c r="N181" s="267"/>
      <c r="O181" s="13"/>
    </row>
    <row r="182" spans="1:15" s="18" customFormat="1" hidden="1" x14ac:dyDescent="0.35">
      <c r="A182" s="174"/>
      <c r="B182" s="71"/>
      <c r="C182" s="74"/>
      <c r="D182" s="272"/>
      <c r="E182" s="263"/>
      <c r="F182" s="37">
        <f t="shared" si="10"/>
        <v>0</v>
      </c>
      <c r="G182" s="263"/>
      <c r="H182" s="37">
        <f t="shared" si="11"/>
        <v>0</v>
      </c>
      <c r="I182" s="263"/>
      <c r="J182" s="37">
        <f t="shared" si="12"/>
        <v>0</v>
      </c>
      <c r="K182" s="263"/>
      <c r="L182" s="37">
        <f t="shared" si="13"/>
        <v>0</v>
      </c>
      <c r="M182" s="230">
        <f t="shared" si="14"/>
        <v>0</v>
      </c>
      <c r="N182" s="267"/>
      <c r="O182" s="13"/>
    </row>
    <row r="183" spans="1:15" s="18" customFormat="1" hidden="1" x14ac:dyDescent="0.35">
      <c r="A183" s="174"/>
      <c r="B183" s="71"/>
      <c r="C183" s="74"/>
      <c r="D183" s="272"/>
      <c r="E183" s="263"/>
      <c r="F183" s="37">
        <f t="shared" si="10"/>
        <v>0</v>
      </c>
      <c r="G183" s="263"/>
      <c r="H183" s="37">
        <f t="shared" si="11"/>
        <v>0</v>
      </c>
      <c r="I183" s="268"/>
      <c r="J183" s="37">
        <f t="shared" si="12"/>
        <v>0</v>
      </c>
      <c r="K183" s="263"/>
      <c r="L183" s="37">
        <f t="shared" si="13"/>
        <v>0</v>
      </c>
      <c r="M183" s="230">
        <f t="shared" si="14"/>
        <v>0</v>
      </c>
      <c r="N183" s="267"/>
      <c r="O183" s="13"/>
    </row>
    <row r="184" spans="1:15" s="18" customFormat="1" hidden="1" x14ac:dyDescent="0.35">
      <c r="A184" s="174"/>
      <c r="B184" s="71"/>
      <c r="C184" s="74"/>
      <c r="D184" s="272"/>
      <c r="E184" s="263"/>
      <c r="F184" s="37">
        <f t="shared" si="10"/>
        <v>0</v>
      </c>
      <c r="G184" s="263"/>
      <c r="H184" s="37">
        <f t="shared" si="11"/>
        <v>0</v>
      </c>
      <c r="I184" s="263"/>
      <c r="J184" s="37">
        <f t="shared" si="12"/>
        <v>0</v>
      </c>
      <c r="K184" s="263"/>
      <c r="L184" s="37">
        <f t="shared" si="13"/>
        <v>0</v>
      </c>
      <c r="M184" s="230">
        <f t="shared" si="14"/>
        <v>0</v>
      </c>
      <c r="N184" s="267"/>
      <c r="O184" s="13"/>
    </row>
    <row r="185" spans="1:15" s="18" customFormat="1" hidden="1" x14ac:dyDescent="0.35">
      <c r="A185" s="174"/>
      <c r="B185" s="71"/>
      <c r="C185" s="74"/>
      <c r="D185" s="272"/>
      <c r="E185" s="263"/>
      <c r="F185" s="37">
        <f t="shared" si="10"/>
        <v>0</v>
      </c>
      <c r="G185" s="263"/>
      <c r="H185" s="37">
        <f t="shared" si="11"/>
        <v>0</v>
      </c>
      <c r="I185" s="263"/>
      <c r="J185" s="37">
        <f t="shared" si="12"/>
        <v>0</v>
      </c>
      <c r="K185" s="263"/>
      <c r="L185" s="37">
        <f t="shared" si="13"/>
        <v>0</v>
      </c>
      <c r="M185" s="230">
        <f t="shared" si="14"/>
        <v>0</v>
      </c>
      <c r="N185" s="267"/>
      <c r="O185" s="13"/>
    </row>
    <row r="186" spans="1:15" s="18" customFormat="1" hidden="1" x14ac:dyDescent="0.35">
      <c r="A186" s="174"/>
      <c r="B186" s="71"/>
      <c r="C186" s="74"/>
      <c r="D186" s="272"/>
      <c r="E186" s="263"/>
      <c r="F186" s="37">
        <f t="shared" si="10"/>
        <v>0</v>
      </c>
      <c r="G186" s="263"/>
      <c r="H186" s="37">
        <f t="shared" si="11"/>
        <v>0</v>
      </c>
      <c r="I186" s="263"/>
      <c r="J186" s="37">
        <f t="shared" si="12"/>
        <v>0</v>
      </c>
      <c r="K186" s="263"/>
      <c r="L186" s="37">
        <f t="shared" si="13"/>
        <v>0</v>
      </c>
      <c r="M186" s="230">
        <f t="shared" si="14"/>
        <v>0</v>
      </c>
      <c r="N186" s="267"/>
      <c r="O186" s="13"/>
    </row>
    <row r="187" spans="1:15" s="23" customFormat="1" hidden="1" x14ac:dyDescent="0.35">
      <c r="A187" s="174"/>
      <c r="B187" s="71"/>
      <c r="C187" s="74"/>
      <c r="D187" s="272"/>
      <c r="E187" s="263"/>
      <c r="F187" s="37">
        <f t="shared" si="10"/>
        <v>0</v>
      </c>
      <c r="G187" s="263"/>
      <c r="H187" s="37">
        <f t="shared" si="11"/>
        <v>0</v>
      </c>
      <c r="I187" s="263"/>
      <c r="J187" s="37">
        <f t="shared" si="12"/>
        <v>0</v>
      </c>
      <c r="K187" s="263"/>
      <c r="L187" s="37">
        <f t="shared" si="13"/>
        <v>0</v>
      </c>
      <c r="M187" s="230">
        <f t="shared" si="14"/>
        <v>0</v>
      </c>
      <c r="N187" s="267"/>
      <c r="O187" s="13"/>
    </row>
    <row r="188" spans="1:15" s="18" customFormat="1" hidden="1" x14ac:dyDescent="0.35">
      <c r="A188" s="174"/>
      <c r="B188" s="71"/>
      <c r="C188" s="74"/>
      <c r="D188" s="272"/>
      <c r="E188" s="263"/>
      <c r="F188" s="37">
        <f t="shared" si="10"/>
        <v>0</v>
      </c>
      <c r="G188" s="263"/>
      <c r="H188" s="37">
        <f t="shared" si="11"/>
        <v>0</v>
      </c>
      <c r="I188" s="268"/>
      <c r="J188" s="37">
        <f t="shared" si="12"/>
        <v>0</v>
      </c>
      <c r="K188" s="263"/>
      <c r="L188" s="37">
        <f t="shared" si="13"/>
        <v>0</v>
      </c>
      <c r="M188" s="230">
        <f t="shared" si="14"/>
        <v>0</v>
      </c>
      <c r="N188" s="267"/>
      <c r="O188" s="76"/>
    </row>
    <row r="189" spans="1:15" s="18" customFormat="1" hidden="1" x14ac:dyDescent="0.35">
      <c r="A189" s="174"/>
      <c r="B189" s="71"/>
      <c r="C189" s="74"/>
      <c r="D189" s="272"/>
      <c r="E189" s="263"/>
      <c r="F189" s="37">
        <f t="shared" si="10"/>
        <v>0</v>
      </c>
      <c r="G189" s="263"/>
      <c r="H189" s="37">
        <f t="shared" si="11"/>
        <v>0</v>
      </c>
      <c r="I189" s="263"/>
      <c r="J189" s="37">
        <f t="shared" si="12"/>
        <v>0</v>
      </c>
      <c r="K189" s="263"/>
      <c r="L189" s="37">
        <f t="shared" si="13"/>
        <v>0</v>
      </c>
      <c r="M189" s="230">
        <f t="shared" si="14"/>
        <v>0</v>
      </c>
      <c r="N189" s="267"/>
      <c r="O189" s="13"/>
    </row>
    <row r="190" spans="1:15" s="18" customFormat="1" hidden="1" x14ac:dyDescent="0.35">
      <c r="A190" s="174"/>
      <c r="B190" s="71"/>
      <c r="C190" s="74"/>
      <c r="D190" s="272"/>
      <c r="E190" s="263"/>
      <c r="F190" s="37">
        <f t="shared" si="10"/>
        <v>0</v>
      </c>
      <c r="G190" s="263"/>
      <c r="H190" s="37">
        <f t="shared" si="11"/>
        <v>0</v>
      </c>
      <c r="I190" s="263"/>
      <c r="J190" s="37">
        <f t="shared" si="12"/>
        <v>0</v>
      </c>
      <c r="K190" s="263"/>
      <c r="L190" s="37">
        <f t="shared" si="13"/>
        <v>0</v>
      </c>
      <c r="M190" s="230">
        <f t="shared" si="14"/>
        <v>0</v>
      </c>
      <c r="N190" s="267"/>
      <c r="O190" s="13"/>
    </row>
    <row r="191" spans="1:15" s="18" customFormat="1" hidden="1" x14ac:dyDescent="0.35">
      <c r="A191" s="174"/>
      <c r="B191" s="71"/>
      <c r="C191" s="74"/>
      <c r="D191" s="272"/>
      <c r="E191" s="263"/>
      <c r="F191" s="37">
        <f t="shared" si="10"/>
        <v>0</v>
      </c>
      <c r="G191" s="263"/>
      <c r="H191" s="37">
        <f t="shared" si="11"/>
        <v>0</v>
      </c>
      <c r="I191" s="263"/>
      <c r="J191" s="37">
        <f t="shared" si="12"/>
        <v>0</v>
      </c>
      <c r="K191" s="263"/>
      <c r="L191" s="37">
        <f t="shared" si="13"/>
        <v>0</v>
      </c>
      <c r="M191" s="230">
        <f t="shared" si="14"/>
        <v>0</v>
      </c>
      <c r="N191" s="267"/>
      <c r="O191" s="13"/>
    </row>
    <row r="192" spans="1:15" s="18" customFormat="1" hidden="1" x14ac:dyDescent="0.35">
      <c r="A192" s="174"/>
      <c r="B192" s="71"/>
      <c r="C192" s="74"/>
      <c r="D192" s="272"/>
      <c r="E192" s="263"/>
      <c r="F192" s="37">
        <f t="shared" si="10"/>
        <v>0</v>
      </c>
      <c r="G192" s="263"/>
      <c r="H192" s="37">
        <f t="shared" si="11"/>
        <v>0</v>
      </c>
      <c r="I192" s="263"/>
      <c r="J192" s="37">
        <f t="shared" si="12"/>
        <v>0</v>
      </c>
      <c r="K192" s="263"/>
      <c r="L192" s="37">
        <f t="shared" si="13"/>
        <v>0</v>
      </c>
      <c r="M192" s="230">
        <f t="shared" si="14"/>
        <v>0</v>
      </c>
      <c r="N192" s="267"/>
      <c r="O192" s="13"/>
    </row>
    <row r="193" spans="1:15" s="18" customFormat="1" hidden="1" x14ac:dyDescent="0.35">
      <c r="A193" s="174"/>
      <c r="B193" s="71"/>
      <c r="C193" s="74"/>
      <c r="D193" s="272"/>
      <c r="E193" s="263"/>
      <c r="F193" s="37">
        <f t="shared" si="10"/>
        <v>0</v>
      </c>
      <c r="G193" s="263"/>
      <c r="H193" s="37">
        <f t="shared" si="11"/>
        <v>0</v>
      </c>
      <c r="I193" s="263"/>
      <c r="J193" s="37">
        <f t="shared" si="12"/>
        <v>0</v>
      </c>
      <c r="K193" s="263"/>
      <c r="L193" s="37">
        <f t="shared" si="13"/>
        <v>0</v>
      </c>
      <c r="M193" s="230">
        <f t="shared" si="14"/>
        <v>0</v>
      </c>
      <c r="N193" s="267"/>
      <c r="O193" s="13"/>
    </row>
    <row r="194" spans="1:15" s="18" customFormat="1" hidden="1" x14ac:dyDescent="0.35">
      <c r="A194" s="174"/>
      <c r="B194" s="71"/>
      <c r="C194" s="74"/>
      <c r="D194" s="272"/>
      <c r="E194" s="263"/>
      <c r="F194" s="37">
        <f t="shared" si="10"/>
        <v>0</v>
      </c>
      <c r="G194" s="263"/>
      <c r="H194" s="37">
        <f t="shared" si="11"/>
        <v>0</v>
      </c>
      <c r="I194" s="263"/>
      <c r="J194" s="37">
        <f t="shared" si="12"/>
        <v>0</v>
      </c>
      <c r="K194" s="263"/>
      <c r="L194" s="37">
        <f t="shared" si="13"/>
        <v>0</v>
      </c>
      <c r="M194" s="230">
        <f t="shared" si="14"/>
        <v>0</v>
      </c>
      <c r="N194" s="267"/>
      <c r="O194" s="13"/>
    </row>
    <row r="195" spans="1:15" s="18" customFormat="1" hidden="1" x14ac:dyDescent="0.35">
      <c r="A195" s="174"/>
      <c r="B195" s="71"/>
      <c r="C195" s="74"/>
      <c r="D195" s="272"/>
      <c r="E195" s="263"/>
      <c r="F195" s="37">
        <f t="shared" si="10"/>
        <v>0</v>
      </c>
      <c r="G195" s="263"/>
      <c r="H195" s="37">
        <f t="shared" si="11"/>
        <v>0</v>
      </c>
      <c r="I195" s="263"/>
      <c r="J195" s="37">
        <f t="shared" si="12"/>
        <v>0</v>
      </c>
      <c r="K195" s="263"/>
      <c r="L195" s="37">
        <f t="shared" si="13"/>
        <v>0</v>
      </c>
      <c r="M195" s="230">
        <f t="shared" si="14"/>
        <v>0</v>
      </c>
      <c r="N195" s="267"/>
      <c r="O195" s="13"/>
    </row>
    <row r="196" spans="1:15" s="18" customFormat="1" hidden="1" x14ac:dyDescent="0.35">
      <c r="A196" s="174"/>
      <c r="B196" s="71"/>
      <c r="C196" s="74"/>
      <c r="D196" s="272"/>
      <c r="E196" s="263"/>
      <c r="F196" s="37">
        <f t="shared" si="10"/>
        <v>0</v>
      </c>
      <c r="G196" s="263"/>
      <c r="H196" s="37">
        <f t="shared" si="11"/>
        <v>0</v>
      </c>
      <c r="I196" s="263"/>
      <c r="J196" s="37">
        <f t="shared" si="12"/>
        <v>0</v>
      </c>
      <c r="K196" s="263"/>
      <c r="L196" s="37">
        <f t="shared" si="13"/>
        <v>0</v>
      </c>
      <c r="M196" s="230">
        <f t="shared" si="14"/>
        <v>0</v>
      </c>
      <c r="N196" s="267"/>
      <c r="O196" s="13"/>
    </row>
    <row r="197" spans="1:15" s="18" customFormat="1" hidden="1" x14ac:dyDescent="0.35">
      <c r="A197" s="174"/>
      <c r="B197" s="71"/>
      <c r="C197" s="74"/>
      <c r="D197" s="272"/>
      <c r="E197" s="263"/>
      <c r="F197" s="37">
        <f t="shared" si="10"/>
        <v>0</v>
      </c>
      <c r="G197" s="263"/>
      <c r="H197" s="37">
        <f t="shared" si="11"/>
        <v>0</v>
      </c>
      <c r="I197" s="263"/>
      <c r="J197" s="37">
        <f t="shared" si="12"/>
        <v>0</v>
      </c>
      <c r="K197" s="263"/>
      <c r="L197" s="37">
        <f t="shared" si="13"/>
        <v>0</v>
      </c>
      <c r="M197" s="230">
        <f t="shared" si="14"/>
        <v>0</v>
      </c>
      <c r="N197" s="267"/>
      <c r="O197" s="13"/>
    </row>
    <row r="198" spans="1:15" s="18" customFormat="1" hidden="1" x14ac:dyDescent="0.35">
      <c r="A198" s="174"/>
      <c r="B198" s="71"/>
      <c r="C198" s="74"/>
      <c r="D198" s="272"/>
      <c r="E198" s="263"/>
      <c r="F198" s="37">
        <f t="shared" si="10"/>
        <v>0</v>
      </c>
      <c r="G198" s="263"/>
      <c r="H198" s="37">
        <f t="shared" si="11"/>
        <v>0</v>
      </c>
      <c r="I198" s="263"/>
      <c r="J198" s="37">
        <f t="shared" si="12"/>
        <v>0</v>
      </c>
      <c r="K198" s="263"/>
      <c r="L198" s="37">
        <f t="shared" si="13"/>
        <v>0</v>
      </c>
      <c r="M198" s="230">
        <f t="shared" si="14"/>
        <v>0</v>
      </c>
      <c r="N198" s="267"/>
      <c r="O198" s="13"/>
    </row>
    <row r="199" spans="1:15" s="18" customFormat="1" hidden="1" x14ac:dyDescent="0.35">
      <c r="A199" s="174"/>
      <c r="B199" s="71"/>
      <c r="C199" s="74"/>
      <c r="D199" s="272"/>
      <c r="E199" s="263"/>
      <c r="F199" s="37">
        <f t="shared" si="10"/>
        <v>0</v>
      </c>
      <c r="G199" s="263"/>
      <c r="H199" s="37">
        <f t="shared" si="11"/>
        <v>0</v>
      </c>
      <c r="I199" s="263"/>
      <c r="J199" s="37">
        <f t="shared" si="12"/>
        <v>0</v>
      </c>
      <c r="K199" s="263"/>
      <c r="L199" s="37">
        <f t="shared" si="13"/>
        <v>0</v>
      </c>
      <c r="M199" s="230">
        <f t="shared" si="14"/>
        <v>0</v>
      </c>
      <c r="N199" s="267"/>
      <c r="O199" s="13"/>
    </row>
    <row r="200" spans="1:15" s="18" customFormat="1" hidden="1" x14ac:dyDescent="0.35">
      <c r="A200" s="174"/>
      <c r="B200" s="71"/>
      <c r="C200" s="74"/>
      <c r="D200" s="272"/>
      <c r="E200" s="263"/>
      <c r="F200" s="37">
        <f t="shared" si="10"/>
        <v>0</v>
      </c>
      <c r="G200" s="263"/>
      <c r="H200" s="37">
        <f t="shared" si="11"/>
        <v>0</v>
      </c>
      <c r="I200" s="263"/>
      <c r="J200" s="37">
        <f t="shared" si="12"/>
        <v>0</v>
      </c>
      <c r="K200" s="263"/>
      <c r="L200" s="37">
        <f t="shared" si="13"/>
        <v>0</v>
      </c>
      <c r="M200" s="230">
        <f t="shared" si="14"/>
        <v>0</v>
      </c>
      <c r="N200" s="267"/>
      <c r="O200" s="13"/>
    </row>
    <row r="201" spans="1:15" s="13" customFormat="1" hidden="1" x14ac:dyDescent="0.35">
      <c r="A201" s="174"/>
      <c r="B201" s="71"/>
      <c r="C201" s="74"/>
      <c r="D201" s="272"/>
      <c r="E201" s="263"/>
      <c r="F201" s="37">
        <f t="shared" si="10"/>
        <v>0</v>
      </c>
      <c r="G201" s="263"/>
      <c r="H201" s="37">
        <f t="shared" si="11"/>
        <v>0</v>
      </c>
      <c r="I201" s="263"/>
      <c r="J201" s="37">
        <f t="shared" si="12"/>
        <v>0</v>
      </c>
      <c r="K201" s="263"/>
      <c r="L201" s="37">
        <f t="shared" si="13"/>
        <v>0</v>
      </c>
      <c r="M201" s="230">
        <f t="shared" si="14"/>
        <v>0</v>
      </c>
      <c r="N201" s="267"/>
    </row>
    <row r="202" spans="1:15" s="13" customFormat="1" hidden="1" x14ac:dyDescent="0.35">
      <c r="A202" s="174"/>
      <c r="B202" s="71"/>
      <c r="C202" s="74"/>
      <c r="D202" s="272"/>
      <c r="E202" s="263"/>
      <c r="F202" s="37">
        <f t="shared" si="10"/>
        <v>0</v>
      </c>
      <c r="G202" s="263"/>
      <c r="H202" s="37">
        <f t="shared" si="11"/>
        <v>0</v>
      </c>
      <c r="I202" s="263"/>
      <c r="J202" s="37">
        <f t="shared" si="12"/>
        <v>0</v>
      </c>
      <c r="K202" s="263"/>
      <c r="L202" s="37">
        <f t="shared" si="13"/>
        <v>0</v>
      </c>
      <c r="M202" s="230">
        <f t="shared" si="14"/>
        <v>0</v>
      </c>
      <c r="N202" s="267"/>
    </row>
    <row r="203" spans="1:15" s="18" customFormat="1" hidden="1" x14ac:dyDescent="0.35">
      <c r="A203" s="174"/>
      <c r="B203" s="71"/>
      <c r="C203" s="74"/>
      <c r="D203" s="272"/>
      <c r="E203" s="263"/>
      <c r="F203" s="37">
        <f t="shared" si="10"/>
        <v>0</v>
      </c>
      <c r="G203" s="263"/>
      <c r="H203" s="37">
        <f t="shared" si="11"/>
        <v>0</v>
      </c>
      <c r="I203" s="263"/>
      <c r="J203" s="37">
        <f t="shared" si="12"/>
        <v>0</v>
      </c>
      <c r="K203" s="263"/>
      <c r="L203" s="37">
        <f t="shared" si="13"/>
        <v>0</v>
      </c>
      <c r="M203" s="230">
        <f t="shared" si="14"/>
        <v>0</v>
      </c>
      <c r="N203" s="267"/>
      <c r="O203" s="13"/>
    </row>
    <row r="204" spans="1:15" s="18" customFormat="1" hidden="1" x14ac:dyDescent="0.35">
      <c r="A204" s="174"/>
      <c r="B204" s="71"/>
      <c r="C204" s="74"/>
      <c r="D204" s="272"/>
      <c r="E204" s="263"/>
      <c r="F204" s="37">
        <f t="shared" ref="F204:F214" si="15">E204*0.03</f>
        <v>0</v>
      </c>
      <c r="G204" s="263"/>
      <c r="H204" s="37">
        <f t="shared" ref="H204:H214" si="16">G204*0.03</f>
        <v>0</v>
      </c>
      <c r="I204" s="263"/>
      <c r="J204" s="37">
        <f t="shared" ref="J204:J211" si="17">I204*0.02</f>
        <v>0</v>
      </c>
      <c r="K204" s="263"/>
      <c r="L204" s="37">
        <f t="shared" ref="L204:L211" si="18">K204*0.02</f>
        <v>0</v>
      </c>
      <c r="M204" s="230">
        <f t="shared" ref="M204:M211" si="19">D204+F204+H204+J204+L204</f>
        <v>0</v>
      </c>
      <c r="N204" s="267"/>
      <c r="O204" s="13"/>
    </row>
    <row r="205" spans="1:15" s="18" customFormat="1" hidden="1" x14ac:dyDescent="0.35">
      <c r="A205" s="174"/>
      <c r="B205" s="71"/>
      <c r="C205" s="74"/>
      <c r="D205" s="272"/>
      <c r="E205" s="263"/>
      <c r="F205" s="37">
        <f t="shared" si="15"/>
        <v>0</v>
      </c>
      <c r="G205" s="263"/>
      <c r="H205" s="37">
        <f t="shared" si="16"/>
        <v>0</v>
      </c>
      <c r="I205" s="263"/>
      <c r="J205" s="37">
        <f t="shared" si="17"/>
        <v>0</v>
      </c>
      <c r="K205" s="263"/>
      <c r="L205" s="37">
        <f t="shared" si="18"/>
        <v>0</v>
      </c>
      <c r="M205" s="230">
        <f t="shared" si="19"/>
        <v>0</v>
      </c>
      <c r="N205" s="267"/>
      <c r="O205" s="13"/>
    </row>
    <row r="206" spans="1:15" s="18" customFormat="1" hidden="1" x14ac:dyDescent="0.35">
      <c r="A206" s="174"/>
      <c r="B206" s="71"/>
      <c r="C206" s="74"/>
      <c r="D206" s="272"/>
      <c r="E206" s="263"/>
      <c r="F206" s="37">
        <f t="shared" si="15"/>
        <v>0</v>
      </c>
      <c r="G206" s="263"/>
      <c r="H206" s="37">
        <f t="shared" si="16"/>
        <v>0</v>
      </c>
      <c r="I206" s="263"/>
      <c r="J206" s="37">
        <f t="shared" si="17"/>
        <v>0</v>
      </c>
      <c r="K206" s="263"/>
      <c r="L206" s="37">
        <f t="shared" si="18"/>
        <v>0</v>
      </c>
      <c r="M206" s="230">
        <f t="shared" si="19"/>
        <v>0</v>
      </c>
      <c r="N206" s="267"/>
      <c r="O206" s="13"/>
    </row>
    <row r="207" spans="1:15" s="18" customFormat="1" hidden="1" x14ac:dyDescent="0.35">
      <c r="A207" s="174"/>
      <c r="B207" s="71"/>
      <c r="C207" s="74"/>
      <c r="D207" s="272"/>
      <c r="E207" s="263"/>
      <c r="F207" s="37">
        <f t="shared" si="15"/>
        <v>0</v>
      </c>
      <c r="G207" s="263"/>
      <c r="H207" s="37">
        <f t="shared" si="16"/>
        <v>0</v>
      </c>
      <c r="I207" s="263"/>
      <c r="J207" s="37">
        <f t="shared" si="17"/>
        <v>0</v>
      </c>
      <c r="K207" s="263"/>
      <c r="L207" s="37">
        <f t="shared" si="18"/>
        <v>0</v>
      </c>
      <c r="M207" s="230">
        <f t="shared" si="19"/>
        <v>0</v>
      </c>
      <c r="N207" s="267"/>
      <c r="O207" s="13"/>
    </row>
    <row r="208" spans="1:15" s="18" customFormat="1" hidden="1" x14ac:dyDescent="0.35">
      <c r="A208" s="174"/>
      <c r="B208" s="71"/>
      <c r="C208" s="74"/>
      <c r="D208" s="272"/>
      <c r="E208" s="263"/>
      <c r="F208" s="37">
        <f t="shared" si="15"/>
        <v>0</v>
      </c>
      <c r="G208" s="263"/>
      <c r="H208" s="37">
        <f t="shared" si="16"/>
        <v>0</v>
      </c>
      <c r="I208" s="263"/>
      <c r="J208" s="37">
        <f t="shared" si="17"/>
        <v>0</v>
      </c>
      <c r="K208" s="263"/>
      <c r="L208" s="37">
        <f t="shared" si="18"/>
        <v>0</v>
      </c>
      <c r="M208" s="230">
        <f t="shared" si="19"/>
        <v>0</v>
      </c>
      <c r="N208" s="267"/>
      <c r="O208" s="13"/>
    </row>
    <row r="209" spans="1:14" hidden="1" x14ac:dyDescent="0.35">
      <c r="A209" s="174"/>
      <c r="B209" s="21"/>
      <c r="C209" s="74"/>
      <c r="D209" s="295"/>
      <c r="E209" s="231"/>
      <c r="F209" s="37">
        <f t="shared" si="15"/>
        <v>0</v>
      </c>
      <c r="G209" s="231"/>
      <c r="H209" s="37">
        <f t="shared" si="16"/>
        <v>0</v>
      </c>
      <c r="I209" s="231"/>
      <c r="J209" s="37">
        <f t="shared" si="17"/>
        <v>0</v>
      </c>
      <c r="K209" s="231"/>
      <c r="L209" s="37">
        <f t="shared" si="18"/>
        <v>0</v>
      </c>
      <c r="M209" s="230">
        <f t="shared" si="19"/>
        <v>0</v>
      </c>
      <c r="N209" s="21"/>
    </row>
    <row r="210" spans="1:14" hidden="1" x14ac:dyDescent="0.35">
      <c r="A210" s="30"/>
      <c r="B210" s="72"/>
      <c r="C210" s="74"/>
      <c r="D210" s="73"/>
      <c r="E210" s="66"/>
      <c r="F210" s="37">
        <f t="shared" si="15"/>
        <v>0</v>
      </c>
      <c r="G210" s="66"/>
      <c r="H210" s="37">
        <f t="shared" si="16"/>
        <v>0</v>
      </c>
      <c r="I210" s="66"/>
      <c r="J210" s="37">
        <f t="shared" si="17"/>
        <v>0</v>
      </c>
      <c r="K210" s="66"/>
      <c r="L210" s="37">
        <f t="shared" si="18"/>
        <v>0</v>
      </c>
      <c r="M210" s="230">
        <f t="shared" si="19"/>
        <v>0</v>
      </c>
      <c r="N210" s="74"/>
    </row>
    <row r="211" spans="1:14" hidden="1" x14ac:dyDescent="0.35">
      <c r="A211" s="30"/>
      <c r="B211" s="72"/>
      <c r="C211" s="74"/>
      <c r="D211" s="73"/>
      <c r="E211" s="66"/>
      <c r="F211" s="37">
        <f t="shared" si="15"/>
        <v>0</v>
      </c>
      <c r="G211" s="66"/>
      <c r="H211" s="37">
        <f t="shared" si="16"/>
        <v>0</v>
      </c>
      <c r="I211" s="66"/>
      <c r="J211" s="37">
        <f t="shared" si="17"/>
        <v>0</v>
      </c>
      <c r="K211" s="66"/>
      <c r="L211" s="37">
        <f t="shared" si="18"/>
        <v>0</v>
      </c>
      <c r="M211" s="230">
        <f t="shared" si="19"/>
        <v>0</v>
      </c>
      <c r="N211" s="74"/>
    </row>
    <row r="212" spans="1:14" hidden="1" x14ac:dyDescent="0.35">
      <c r="A212" s="21"/>
      <c r="B212" s="21"/>
      <c r="C212" s="173"/>
      <c r="D212" s="232"/>
      <c r="E212" s="231"/>
      <c r="F212" s="37">
        <f t="shared" si="15"/>
        <v>0</v>
      </c>
      <c r="G212" s="231"/>
      <c r="H212" s="37">
        <f t="shared" si="16"/>
        <v>0</v>
      </c>
      <c r="I212" s="231"/>
      <c r="J212" s="37">
        <f>I212*0.02</f>
        <v>0</v>
      </c>
      <c r="K212" s="231"/>
      <c r="L212" s="37">
        <f>K212*0.02</f>
        <v>0</v>
      </c>
      <c r="M212" s="230">
        <f>D212+F212+H212+J212+L212</f>
        <v>0</v>
      </c>
      <c r="N212" s="21"/>
    </row>
    <row r="213" spans="1:14" hidden="1" x14ac:dyDescent="0.35">
      <c r="A213" s="30"/>
      <c r="B213" s="72"/>
      <c r="C213" s="74"/>
      <c r="D213" s="73"/>
      <c r="E213" s="66"/>
      <c r="F213" s="37">
        <f t="shared" si="15"/>
        <v>0</v>
      </c>
      <c r="G213" s="66"/>
      <c r="H213" s="37">
        <f t="shared" si="16"/>
        <v>0</v>
      </c>
      <c r="I213" s="66"/>
      <c r="J213" s="37">
        <f>I213*0.02</f>
        <v>0</v>
      </c>
      <c r="K213" s="66"/>
      <c r="L213" s="37">
        <f>K213*0.02</f>
        <v>0</v>
      </c>
      <c r="M213" s="230">
        <f>D213+F213+H213+J213+L213</f>
        <v>0</v>
      </c>
      <c r="N213" s="74"/>
    </row>
    <row r="214" spans="1:14" hidden="1" x14ac:dyDescent="0.35">
      <c r="A214" s="30"/>
      <c r="B214" s="72"/>
      <c r="C214" s="74"/>
      <c r="D214" s="73"/>
      <c r="E214" s="66"/>
      <c r="F214" s="37">
        <f t="shared" si="15"/>
        <v>0</v>
      </c>
      <c r="G214" s="66"/>
      <c r="H214" s="37">
        <f t="shared" si="16"/>
        <v>0</v>
      </c>
      <c r="I214" s="66"/>
      <c r="J214" s="37">
        <f>I214*0.02</f>
        <v>0</v>
      </c>
      <c r="K214" s="66"/>
      <c r="L214" s="37">
        <f>K214*0.02</f>
        <v>0</v>
      </c>
      <c r="M214" s="230">
        <f>D214+F214+H214+J214+L214</f>
        <v>0</v>
      </c>
      <c r="N214" s="74"/>
    </row>
    <row r="215" spans="1:14" x14ac:dyDescent="0.35">
      <c r="A215" s="65"/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</row>
    <row r="216" spans="1:14" x14ac:dyDescent="0.35">
      <c r="A216" s="65" t="s">
        <v>25</v>
      </c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 t="s">
        <v>115</v>
      </c>
    </row>
    <row r="217" spans="1:14" x14ac:dyDescent="0.35">
      <c r="N217" s="1" t="s">
        <v>125</v>
      </c>
    </row>
    <row r="219" spans="1:14" x14ac:dyDescent="0.35">
      <c r="B219" s="1" t="s">
        <v>26</v>
      </c>
      <c r="C219" s="1" t="s">
        <v>27</v>
      </c>
    </row>
  </sheetData>
  <autoFilter ref="A30:N161">
    <filterColumn colId="4" showButton="0"/>
    <filterColumn colId="6" showButton="0"/>
    <filterColumn colId="8" showButton="0"/>
    <filterColumn colId="10" showButton="0"/>
    <sortState ref="A31:N71">
      <sortCondition descending="1" ref="M30:M161"/>
    </sortState>
  </autoFilter>
  <mergeCells count="16">
    <mergeCell ref="A15:D15"/>
    <mergeCell ref="A1:D1"/>
    <mergeCell ref="A2:D2"/>
    <mergeCell ref="A4:D4"/>
    <mergeCell ref="B5:D5"/>
    <mergeCell ref="A12:D12"/>
    <mergeCell ref="G30:H30"/>
    <mergeCell ref="I30:J30"/>
    <mergeCell ref="K30:L30"/>
    <mergeCell ref="A16:D16"/>
    <mergeCell ref="A17:D17"/>
    <mergeCell ref="A19:D19"/>
    <mergeCell ref="A21:D21"/>
    <mergeCell ref="E30:F30"/>
    <mergeCell ref="A28:M28"/>
    <mergeCell ref="A18:C18"/>
  </mergeCells>
  <pageMargins left="0.7" right="0.7" top="0.75" bottom="0.75" header="0.3" footer="0.3"/>
  <pageSetup paperSize="9" scale="3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O129"/>
  <sheetViews>
    <sheetView view="pageBreakPreview" topLeftCell="A17" zoomScale="70" zoomScaleNormal="70" zoomScaleSheetLayoutView="70" workbookViewId="0">
      <selection activeCell="A30" sqref="A30:N117"/>
    </sheetView>
  </sheetViews>
  <sheetFormatPr defaultColWidth="9.109375" defaultRowHeight="18" x14ac:dyDescent="0.35"/>
  <cols>
    <col min="1" max="1" width="6.44140625" style="1" customWidth="1"/>
    <col min="2" max="2" width="46.88671875" style="1" customWidth="1"/>
    <col min="3" max="3" width="9" style="1" customWidth="1"/>
    <col min="4" max="4" width="17.44140625" style="1" customWidth="1"/>
    <col min="5" max="6" width="9.109375" style="1"/>
    <col min="7" max="7" width="12.109375" style="1" customWidth="1"/>
    <col min="8" max="8" width="13.44140625" style="1" customWidth="1"/>
    <col min="9" max="9" width="11.88671875" style="1" customWidth="1"/>
    <col min="10" max="10" width="12.6640625" style="1" customWidth="1"/>
    <col min="11" max="11" width="12.109375" style="1" customWidth="1"/>
    <col min="12" max="13" width="15.6640625" style="1" customWidth="1"/>
    <col min="14" max="14" width="14" style="1" customWidth="1"/>
    <col min="15" max="16384" width="9.109375" style="1"/>
  </cols>
  <sheetData>
    <row r="1" spans="1:4" x14ac:dyDescent="0.35">
      <c r="A1" s="244" t="s">
        <v>0</v>
      </c>
      <c r="B1" s="244"/>
      <c r="C1" s="244"/>
      <c r="D1" s="244"/>
    </row>
    <row r="2" spans="1:4" x14ac:dyDescent="0.35">
      <c r="A2" s="244" t="s">
        <v>1</v>
      </c>
      <c r="B2" s="244"/>
      <c r="C2" s="244"/>
      <c r="D2" s="244"/>
    </row>
    <row r="3" spans="1:4" x14ac:dyDescent="0.35">
      <c r="A3" s="2"/>
      <c r="B3" s="2" t="s">
        <v>2</v>
      </c>
      <c r="C3" s="2"/>
      <c r="D3" s="2"/>
    </row>
    <row r="4" spans="1:4" x14ac:dyDescent="0.35">
      <c r="A4" s="241" t="s">
        <v>37</v>
      </c>
      <c r="B4" s="241"/>
      <c r="C4" s="241"/>
      <c r="D4" s="241"/>
    </row>
    <row r="5" spans="1:4" x14ac:dyDescent="0.35">
      <c r="A5" s="34"/>
      <c r="B5" s="245" t="s">
        <v>4</v>
      </c>
      <c r="C5" s="245"/>
      <c r="D5" s="245"/>
    </row>
    <row r="6" spans="1:4" x14ac:dyDescent="0.35">
      <c r="C6" s="3" t="s">
        <v>5</v>
      </c>
    </row>
    <row r="7" spans="1:4" x14ac:dyDescent="0.35">
      <c r="C7" s="3" t="s">
        <v>6</v>
      </c>
    </row>
    <row r="8" spans="1:4" x14ac:dyDescent="0.35">
      <c r="C8" s="3" t="s">
        <v>30</v>
      </c>
    </row>
    <row r="9" spans="1:4" x14ac:dyDescent="0.35">
      <c r="C9" s="3" t="s">
        <v>75</v>
      </c>
    </row>
    <row r="10" spans="1:4" x14ac:dyDescent="0.35">
      <c r="C10" s="3" t="s">
        <v>7</v>
      </c>
    </row>
    <row r="12" spans="1:4" ht="20.399999999999999" x14ac:dyDescent="0.35">
      <c r="A12" s="246" t="s">
        <v>8</v>
      </c>
      <c r="B12" s="246"/>
      <c r="C12" s="246"/>
      <c r="D12" s="246"/>
    </row>
    <row r="13" spans="1:4" x14ac:dyDescent="0.35">
      <c r="A13" s="35"/>
      <c r="B13" s="35"/>
      <c r="C13" s="35"/>
      <c r="D13" s="35"/>
    </row>
    <row r="14" spans="1:4" x14ac:dyDescent="0.35">
      <c r="A14" s="33"/>
      <c r="B14" s="33" t="s">
        <v>9</v>
      </c>
      <c r="C14" s="33"/>
      <c r="D14" s="33"/>
    </row>
    <row r="15" spans="1:4" x14ac:dyDescent="0.35">
      <c r="A15" s="241" t="s">
        <v>10</v>
      </c>
      <c r="B15" s="241"/>
      <c r="C15" s="241"/>
      <c r="D15" s="241"/>
    </row>
    <row r="16" spans="1:4" x14ac:dyDescent="0.35">
      <c r="A16" s="240" t="s">
        <v>69</v>
      </c>
      <c r="B16" s="240"/>
      <c r="C16" s="240"/>
      <c r="D16" s="240"/>
    </row>
    <row r="17" spans="1:14" x14ac:dyDescent="0.35">
      <c r="A17" s="241" t="s">
        <v>11</v>
      </c>
      <c r="B17" s="241"/>
      <c r="C17" s="241"/>
      <c r="D17" s="241"/>
    </row>
    <row r="18" spans="1:14" x14ac:dyDescent="0.35">
      <c r="A18" s="33"/>
      <c r="B18" s="33" t="s">
        <v>39</v>
      </c>
      <c r="C18" s="33"/>
      <c r="D18" s="33"/>
    </row>
    <row r="19" spans="1:14" x14ac:dyDescent="0.35">
      <c r="A19" s="241" t="s">
        <v>12</v>
      </c>
      <c r="B19" s="241"/>
      <c r="C19" s="241"/>
      <c r="D19" s="241"/>
    </row>
    <row r="20" spans="1:14" x14ac:dyDescent="0.35">
      <c r="A20" s="4"/>
      <c r="B20" s="171" t="s">
        <v>95</v>
      </c>
      <c r="C20" s="33"/>
      <c r="D20" s="33"/>
    </row>
    <row r="21" spans="1:14" x14ac:dyDescent="0.35">
      <c r="A21" s="241" t="s">
        <v>13</v>
      </c>
      <c r="B21" s="241"/>
      <c r="C21" s="241"/>
      <c r="D21" s="241"/>
    </row>
    <row r="22" spans="1:14" x14ac:dyDescent="0.35">
      <c r="A22" s="36"/>
      <c r="B22" s="35" t="s">
        <v>105</v>
      </c>
      <c r="C22" s="35"/>
      <c r="D22" s="35"/>
    </row>
    <row r="23" spans="1:14" x14ac:dyDescent="0.35">
      <c r="A23" s="36"/>
      <c r="B23" s="35"/>
      <c r="C23" s="35"/>
      <c r="D23" s="35"/>
    </row>
    <row r="24" spans="1:14" x14ac:dyDescent="0.35">
      <c r="A24" s="36"/>
      <c r="B24" s="35" t="s">
        <v>107</v>
      </c>
      <c r="C24" s="35"/>
      <c r="D24" s="35"/>
    </row>
    <row r="25" spans="1:14" x14ac:dyDescent="0.35">
      <c r="A25" s="36"/>
      <c r="B25" s="35"/>
      <c r="C25" s="35"/>
      <c r="D25" s="35"/>
    </row>
    <row r="26" spans="1:14" x14ac:dyDescent="0.35">
      <c r="A26" s="36"/>
      <c r="B26" s="35" t="s">
        <v>35</v>
      </c>
      <c r="C26" s="35"/>
      <c r="D26" s="35"/>
      <c r="F26" s="27" t="s">
        <v>29</v>
      </c>
    </row>
    <row r="27" spans="1:14" x14ac:dyDescent="0.35">
      <c r="A27" s="36"/>
      <c r="B27" s="35"/>
      <c r="C27" s="35"/>
      <c r="D27" s="35"/>
    </row>
    <row r="28" spans="1:14" ht="18.75" customHeight="1" x14ac:dyDescent="0.35">
      <c r="A28" s="242" t="s">
        <v>50</v>
      </c>
      <c r="B28" s="242"/>
      <c r="C28" s="242"/>
      <c r="D28" s="242"/>
      <c r="E28" s="242"/>
      <c r="F28" s="242"/>
      <c r="G28" s="242"/>
      <c r="H28" s="242"/>
      <c r="I28" s="242"/>
      <c r="J28" s="242"/>
      <c r="K28" s="242"/>
      <c r="L28" s="242"/>
      <c r="M28" s="242"/>
      <c r="N28" s="242"/>
    </row>
    <row r="29" spans="1:14" x14ac:dyDescent="0.35">
      <c r="A29" s="35"/>
      <c r="B29" s="152">
        <v>9</v>
      </c>
      <c r="C29" s="35"/>
      <c r="D29" s="35"/>
    </row>
    <row r="30" spans="1:14" s="8" customFormat="1" ht="36" x14ac:dyDescent="0.3">
      <c r="A30" s="100" t="s">
        <v>14</v>
      </c>
      <c r="B30" s="74" t="s">
        <v>15</v>
      </c>
      <c r="C30" s="74" t="s">
        <v>16</v>
      </c>
      <c r="D30" s="100" t="s">
        <v>17</v>
      </c>
      <c r="E30" s="301" t="s">
        <v>18</v>
      </c>
      <c r="F30" s="302"/>
      <c r="G30" s="301" t="s">
        <v>19</v>
      </c>
      <c r="H30" s="302"/>
      <c r="I30" s="301" t="s">
        <v>20</v>
      </c>
      <c r="J30" s="302"/>
      <c r="K30" s="301" t="s">
        <v>21</v>
      </c>
      <c r="L30" s="302"/>
      <c r="M30" s="74" t="s">
        <v>22</v>
      </c>
      <c r="N30" s="74" t="s">
        <v>23</v>
      </c>
    </row>
    <row r="31" spans="1:14" s="8" customFormat="1" x14ac:dyDescent="0.35">
      <c r="A31" s="21">
        <v>1</v>
      </c>
      <c r="B31" s="21" t="str">
        <f>'[14]Зведена 2к ІІ с'!$D$12</f>
        <v>Асауленко А.С.</v>
      </c>
      <c r="C31" s="173" t="s">
        <v>24</v>
      </c>
      <c r="D31" s="276">
        <f>'[14]Зведена 2к ІІ с'!$AO$12*0.9</f>
        <v>80.399999999999991</v>
      </c>
      <c r="E31" s="173">
        <v>20</v>
      </c>
      <c r="F31" s="223">
        <f t="shared" ref="F31:F62" si="0">E31*0.03</f>
        <v>0.6</v>
      </c>
      <c r="G31" s="173">
        <v>10</v>
      </c>
      <c r="H31" s="80">
        <f t="shared" ref="H31:H62" si="1">G31*0.03</f>
        <v>0.3</v>
      </c>
      <c r="I31" s="173"/>
      <c r="J31" s="223">
        <f t="shared" ref="J31:J62" si="2">I31*0.02</f>
        <v>0</v>
      </c>
      <c r="K31" s="173"/>
      <c r="L31" s="223">
        <f t="shared" ref="L31:L62" si="3">K31*0.02</f>
        <v>0</v>
      </c>
      <c r="M31" s="291">
        <f t="shared" ref="M31:M62" si="4">D31+F31+H31+J31+L31</f>
        <v>81.299999999999983</v>
      </c>
      <c r="N31" s="173" t="s">
        <v>49</v>
      </c>
    </row>
    <row r="32" spans="1:14" s="8" customFormat="1" x14ac:dyDescent="0.35">
      <c r="A32" s="31">
        <v>2</v>
      </c>
      <c r="B32" s="21" t="str">
        <f>'[14]Зведена 2к ІІ с'!$D$17</f>
        <v>Грищенко Є.Г.</v>
      </c>
      <c r="C32" s="74" t="s">
        <v>46</v>
      </c>
      <c r="D32" s="276">
        <f>'[14]Зведена 2к ІІ с'!$AO$17*0.9</f>
        <v>79.7</v>
      </c>
      <c r="E32" s="173">
        <v>20</v>
      </c>
      <c r="F32" s="223">
        <f t="shared" si="0"/>
        <v>0.6</v>
      </c>
      <c r="G32" s="173">
        <v>20</v>
      </c>
      <c r="H32" s="80">
        <f t="shared" si="1"/>
        <v>0.6</v>
      </c>
      <c r="I32" s="173"/>
      <c r="J32" s="223">
        <f t="shared" si="2"/>
        <v>0</v>
      </c>
      <c r="K32" s="173"/>
      <c r="L32" s="223">
        <f t="shared" si="3"/>
        <v>0</v>
      </c>
      <c r="M32" s="291">
        <f t="shared" si="4"/>
        <v>80.899999999999991</v>
      </c>
      <c r="N32" s="173"/>
    </row>
    <row r="33" spans="1:15" s="13" customFormat="1" hidden="1" x14ac:dyDescent="0.35">
      <c r="A33" s="9"/>
      <c r="B33" s="21"/>
      <c r="C33" s="74" t="s">
        <v>46</v>
      </c>
      <c r="D33" s="291"/>
      <c r="E33" s="292"/>
      <c r="F33" s="223">
        <f t="shared" si="0"/>
        <v>0</v>
      </c>
      <c r="G33" s="292"/>
      <c r="H33" s="80">
        <f t="shared" si="1"/>
        <v>0</v>
      </c>
      <c r="I33" s="292"/>
      <c r="J33" s="223">
        <f t="shared" si="2"/>
        <v>0</v>
      </c>
      <c r="K33" s="292"/>
      <c r="L33" s="223">
        <f t="shared" si="3"/>
        <v>0</v>
      </c>
      <c r="M33" s="291">
        <f t="shared" si="4"/>
        <v>0</v>
      </c>
      <c r="N33" s="212"/>
    </row>
    <row r="34" spans="1:15" s="13" customFormat="1" x14ac:dyDescent="0.35">
      <c r="A34" s="9">
        <v>3</v>
      </c>
      <c r="B34" s="21" t="str">
        <f>'[14]Зведена 2к ІІ с'!$D$39</f>
        <v>Ходацький І.В.</v>
      </c>
      <c r="C34" s="173" t="s">
        <v>24</v>
      </c>
      <c r="D34" s="291">
        <f>'[14]Зведена 2к ІІ с'!$AO$39*0.9</f>
        <v>79.5</v>
      </c>
      <c r="E34" s="292"/>
      <c r="F34" s="223">
        <f t="shared" si="0"/>
        <v>0</v>
      </c>
      <c r="G34" s="292"/>
      <c r="H34" s="80">
        <f t="shared" si="1"/>
        <v>0</v>
      </c>
      <c r="I34" s="292"/>
      <c r="J34" s="223">
        <f t="shared" si="2"/>
        <v>0</v>
      </c>
      <c r="K34" s="292"/>
      <c r="L34" s="223">
        <f t="shared" si="3"/>
        <v>0</v>
      </c>
      <c r="M34" s="291">
        <f t="shared" si="4"/>
        <v>79.5</v>
      </c>
      <c r="N34" s="173" t="s">
        <v>49</v>
      </c>
    </row>
    <row r="35" spans="1:15" s="13" customFormat="1" ht="19.2" customHeight="1" x14ac:dyDescent="0.35">
      <c r="A35" s="21">
        <v>4</v>
      </c>
      <c r="B35" s="21" t="str">
        <f>'[14]Зведена 2к ІІ с'!$D$19</f>
        <v>Дудка М.С.</v>
      </c>
      <c r="C35" s="74" t="s">
        <v>46</v>
      </c>
      <c r="D35" s="276">
        <f>'[14]Зведена 2к ІІ с'!$AO$19*0.9</f>
        <v>77.3</v>
      </c>
      <c r="E35" s="173"/>
      <c r="F35" s="223">
        <f t="shared" si="0"/>
        <v>0</v>
      </c>
      <c r="G35" s="173"/>
      <c r="H35" s="80">
        <f t="shared" si="1"/>
        <v>0</v>
      </c>
      <c r="I35" s="173"/>
      <c r="J35" s="223">
        <f t="shared" si="2"/>
        <v>0</v>
      </c>
      <c r="K35" s="173"/>
      <c r="L35" s="223">
        <f t="shared" si="3"/>
        <v>0</v>
      </c>
      <c r="M35" s="291">
        <f t="shared" si="4"/>
        <v>77.3</v>
      </c>
      <c r="N35" s="173"/>
    </row>
    <row r="36" spans="1:15" s="13" customFormat="1" x14ac:dyDescent="0.35">
      <c r="A36" s="21">
        <v>5</v>
      </c>
      <c r="B36" s="21" t="str">
        <f>'[14]Зведена 2к ІІ с'!$D$23</f>
        <v>Іващук В.Р.</v>
      </c>
      <c r="C36" s="74" t="s">
        <v>46</v>
      </c>
      <c r="D36" s="276">
        <f>'[14]Зведена 2к ІІ с'!$AO$23*0.9</f>
        <v>75.899999999999991</v>
      </c>
      <c r="E36" s="173"/>
      <c r="F36" s="223">
        <f t="shared" si="0"/>
        <v>0</v>
      </c>
      <c r="G36" s="173"/>
      <c r="H36" s="80">
        <f t="shared" si="1"/>
        <v>0</v>
      </c>
      <c r="I36" s="173"/>
      <c r="J36" s="223">
        <f t="shared" si="2"/>
        <v>0</v>
      </c>
      <c r="K36" s="173"/>
      <c r="L36" s="223">
        <f t="shared" si="3"/>
        <v>0</v>
      </c>
      <c r="M36" s="291">
        <f t="shared" si="4"/>
        <v>75.899999999999991</v>
      </c>
      <c r="N36" s="21"/>
    </row>
    <row r="37" spans="1:15" s="13" customFormat="1" ht="18" hidden="1" customHeight="1" x14ac:dyDescent="0.35">
      <c r="A37" s="9"/>
      <c r="B37" s="77"/>
      <c r="C37" s="74" t="s">
        <v>46</v>
      </c>
      <c r="D37" s="262"/>
      <c r="E37" s="292"/>
      <c r="F37" s="223">
        <f t="shared" si="0"/>
        <v>0</v>
      </c>
      <c r="G37" s="292"/>
      <c r="H37" s="80">
        <f t="shared" si="1"/>
        <v>0</v>
      </c>
      <c r="I37" s="292"/>
      <c r="J37" s="223">
        <f t="shared" si="2"/>
        <v>0</v>
      </c>
      <c r="K37" s="292"/>
      <c r="L37" s="223">
        <f t="shared" si="3"/>
        <v>0</v>
      </c>
      <c r="M37" s="291">
        <f t="shared" si="4"/>
        <v>0</v>
      </c>
      <c r="N37" s="297"/>
    </row>
    <row r="38" spans="1:15" s="18" customFormat="1" ht="18" hidden="1" customHeight="1" x14ac:dyDescent="0.35">
      <c r="A38" s="9"/>
      <c r="B38" s="77"/>
      <c r="C38" s="74" t="s">
        <v>46</v>
      </c>
      <c r="D38" s="262"/>
      <c r="E38" s="292"/>
      <c r="F38" s="223">
        <f t="shared" si="0"/>
        <v>0</v>
      </c>
      <c r="G38" s="292"/>
      <c r="H38" s="80">
        <f t="shared" si="1"/>
        <v>0</v>
      </c>
      <c r="I38" s="292"/>
      <c r="J38" s="223">
        <f t="shared" si="2"/>
        <v>0</v>
      </c>
      <c r="K38" s="292"/>
      <c r="L38" s="223">
        <f t="shared" si="3"/>
        <v>0</v>
      </c>
      <c r="M38" s="291">
        <f t="shared" si="4"/>
        <v>0</v>
      </c>
      <c r="N38" s="297"/>
      <c r="O38" s="13"/>
    </row>
    <row r="39" spans="1:15" s="13" customFormat="1" ht="18" hidden="1" customHeight="1" x14ac:dyDescent="0.35">
      <c r="A39" s="9"/>
      <c r="B39" s="77"/>
      <c r="C39" s="74" t="s">
        <v>46</v>
      </c>
      <c r="D39" s="262"/>
      <c r="E39" s="292"/>
      <c r="F39" s="223">
        <f t="shared" si="0"/>
        <v>0</v>
      </c>
      <c r="G39" s="292"/>
      <c r="H39" s="80">
        <f t="shared" si="1"/>
        <v>0</v>
      </c>
      <c r="I39" s="292"/>
      <c r="J39" s="223">
        <f t="shared" si="2"/>
        <v>0</v>
      </c>
      <c r="K39" s="292"/>
      <c r="L39" s="223">
        <f t="shared" si="3"/>
        <v>0</v>
      </c>
      <c r="M39" s="291">
        <f t="shared" si="4"/>
        <v>0</v>
      </c>
      <c r="N39" s="212"/>
    </row>
    <row r="40" spans="1:15" s="18" customFormat="1" ht="18" hidden="1" customHeight="1" x14ac:dyDescent="0.35">
      <c r="A40" s="9"/>
      <c r="B40" s="77"/>
      <c r="C40" s="74" t="s">
        <v>46</v>
      </c>
      <c r="D40" s="262"/>
      <c r="E40" s="292"/>
      <c r="F40" s="223">
        <f t="shared" si="0"/>
        <v>0</v>
      </c>
      <c r="G40" s="292"/>
      <c r="H40" s="80">
        <f t="shared" si="1"/>
        <v>0</v>
      </c>
      <c r="I40" s="292"/>
      <c r="J40" s="223">
        <f t="shared" si="2"/>
        <v>0</v>
      </c>
      <c r="K40" s="292"/>
      <c r="L40" s="223">
        <f t="shared" si="3"/>
        <v>0</v>
      </c>
      <c r="M40" s="291">
        <f t="shared" si="4"/>
        <v>0</v>
      </c>
      <c r="N40" s="297"/>
      <c r="O40" s="13"/>
    </row>
    <row r="41" spans="1:15" s="13" customFormat="1" hidden="1" x14ac:dyDescent="0.35">
      <c r="A41" s="9"/>
      <c r="B41" s="77"/>
      <c r="C41" s="74" t="s">
        <v>46</v>
      </c>
      <c r="D41" s="262"/>
      <c r="E41" s="292"/>
      <c r="F41" s="223">
        <f t="shared" si="0"/>
        <v>0</v>
      </c>
      <c r="G41" s="292"/>
      <c r="H41" s="80">
        <f t="shared" si="1"/>
        <v>0</v>
      </c>
      <c r="I41" s="292"/>
      <c r="J41" s="223">
        <f t="shared" si="2"/>
        <v>0</v>
      </c>
      <c r="K41" s="292"/>
      <c r="L41" s="223">
        <f t="shared" si="3"/>
        <v>0</v>
      </c>
      <c r="M41" s="291">
        <f t="shared" si="4"/>
        <v>0</v>
      </c>
      <c r="N41" s="297"/>
    </row>
    <row r="42" spans="1:15" s="18" customFormat="1" hidden="1" x14ac:dyDescent="0.35">
      <c r="A42" s="9"/>
      <c r="B42" s="77"/>
      <c r="C42" s="74" t="s">
        <v>46</v>
      </c>
      <c r="D42" s="262"/>
      <c r="E42" s="292"/>
      <c r="F42" s="223">
        <f t="shared" si="0"/>
        <v>0</v>
      </c>
      <c r="G42" s="292"/>
      <c r="H42" s="80">
        <f t="shared" si="1"/>
        <v>0</v>
      </c>
      <c r="I42" s="292"/>
      <c r="J42" s="223">
        <f t="shared" si="2"/>
        <v>0</v>
      </c>
      <c r="K42" s="292"/>
      <c r="L42" s="223">
        <f t="shared" si="3"/>
        <v>0</v>
      </c>
      <c r="M42" s="291">
        <f t="shared" si="4"/>
        <v>0</v>
      </c>
      <c r="N42" s="297"/>
      <c r="O42" s="13"/>
    </row>
    <row r="43" spans="1:15" s="18" customFormat="1" hidden="1" x14ac:dyDescent="0.35">
      <c r="A43" s="9"/>
      <c r="B43" s="21"/>
      <c r="C43" s="74" t="s">
        <v>46</v>
      </c>
      <c r="D43" s="262"/>
      <c r="E43" s="292"/>
      <c r="F43" s="223">
        <f t="shared" si="0"/>
        <v>0</v>
      </c>
      <c r="G43" s="292"/>
      <c r="H43" s="80">
        <f t="shared" si="1"/>
        <v>0</v>
      </c>
      <c r="I43" s="292"/>
      <c r="J43" s="223">
        <f t="shared" si="2"/>
        <v>0</v>
      </c>
      <c r="K43" s="292"/>
      <c r="L43" s="223">
        <f t="shared" si="3"/>
        <v>0</v>
      </c>
      <c r="M43" s="291">
        <f t="shared" si="4"/>
        <v>0</v>
      </c>
      <c r="N43" s="212"/>
      <c r="O43" s="13"/>
    </row>
    <row r="44" spans="1:15" s="18" customFormat="1" hidden="1" x14ac:dyDescent="0.35">
      <c r="A44" s="9"/>
      <c r="B44" s="72"/>
      <c r="C44" s="74" t="s">
        <v>46</v>
      </c>
      <c r="D44" s="230"/>
      <c r="E44" s="74"/>
      <c r="F44" s="223">
        <f t="shared" si="0"/>
        <v>0</v>
      </c>
      <c r="G44" s="74"/>
      <c r="H44" s="80">
        <f t="shared" si="1"/>
        <v>0</v>
      </c>
      <c r="I44" s="74"/>
      <c r="J44" s="223">
        <f t="shared" si="2"/>
        <v>0</v>
      </c>
      <c r="K44" s="74"/>
      <c r="L44" s="223">
        <f t="shared" si="3"/>
        <v>0</v>
      </c>
      <c r="M44" s="291">
        <f t="shared" si="4"/>
        <v>0</v>
      </c>
      <c r="N44" s="74"/>
      <c r="O44" s="13"/>
    </row>
    <row r="45" spans="1:15" s="18" customFormat="1" hidden="1" x14ac:dyDescent="0.35">
      <c r="A45" s="9"/>
      <c r="B45" s="77"/>
      <c r="C45" s="74" t="s">
        <v>46</v>
      </c>
      <c r="D45" s="262"/>
      <c r="E45" s="292"/>
      <c r="F45" s="223">
        <f t="shared" si="0"/>
        <v>0</v>
      </c>
      <c r="G45" s="292"/>
      <c r="H45" s="80">
        <f t="shared" si="1"/>
        <v>0</v>
      </c>
      <c r="I45" s="292"/>
      <c r="J45" s="223">
        <f t="shared" si="2"/>
        <v>0</v>
      </c>
      <c r="K45" s="292"/>
      <c r="L45" s="223">
        <f t="shared" si="3"/>
        <v>0</v>
      </c>
      <c r="M45" s="291">
        <f t="shared" si="4"/>
        <v>0</v>
      </c>
      <c r="N45" s="212"/>
      <c r="O45" s="13"/>
    </row>
    <row r="46" spans="1:15" s="18" customFormat="1" hidden="1" x14ac:dyDescent="0.35">
      <c r="A46" s="9"/>
      <c r="B46" s="77"/>
      <c r="C46" s="74" t="s">
        <v>46</v>
      </c>
      <c r="D46" s="262"/>
      <c r="E46" s="292"/>
      <c r="F46" s="223">
        <f t="shared" si="0"/>
        <v>0</v>
      </c>
      <c r="G46" s="292"/>
      <c r="H46" s="80">
        <f t="shared" si="1"/>
        <v>0</v>
      </c>
      <c r="I46" s="292"/>
      <c r="J46" s="223">
        <f t="shared" si="2"/>
        <v>0</v>
      </c>
      <c r="K46" s="292"/>
      <c r="L46" s="223">
        <f t="shared" si="3"/>
        <v>0</v>
      </c>
      <c r="M46" s="291">
        <f t="shared" si="4"/>
        <v>0</v>
      </c>
      <c r="N46" s="212"/>
      <c r="O46" s="13"/>
    </row>
    <row r="47" spans="1:15" s="18" customFormat="1" hidden="1" x14ac:dyDescent="0.35">
      <c r="A47" s="9"/>
      <c r="B47" s="77"/>
      <c r="C47" s="74" t="s">
        <v>46</v>
      </c>
      <c r="D47" s="262"/>
      <c r="E47" s="292"/>
      <c r="F47" s="223">
        <f t="shared" si="0"/>
        <v>0</v>
      </c>
      <c r="G47" s="292"/>
      <c r="H47" s="80">
        <f t="shared" si="1"/>
        <v>0</v>
      </c>
      <c r="I47" s="292"/>
      <c r="J47" s="223">
        <f t="shared" si="2"/>
        <v>0</v>
      </c>
      <c r="K47" s="292"/>
      <c r="L47" s="223">
        <f t="shared" si="3"/>
        <v>0</v>
      </c>
      <c r="M47" s="291">
        <f t="shared" si="4"/>
        <v>0</v>
      </c>
      <c r="N47" s="212"/>
      <c r="O47" s="13"/>
    </row>
    <row r="48" spans="1:15" s="18" customFormat="1" hidden="1" x14ac:dyDescent="0.35">
      <c r="A48" s="9"/>
      <c r="B48" s="21"/>
      <c r="C48" s="74" t="s">
        <v>46</v>
      </c>
      <c r="D48" s="262"/>
      <c r="E48" s="292"/>
      <c r="F48" s="223">
        <f t="shared" si="0"/>
        <v>0</v>
      </c>
      <c r="G48" s="292"/>
      <c r="H48" s="80">
        <f t="shared" si="1"/>
        <v>0</v>
      </c>
      <c r="I48" s="292"/>
      <c r="J48" s="223">
        <f t="shared" si="2"/>
        <v>0</v>
      </c>
      <c r="K48" s="292"/>
      <c r="L48" s="223">
        <f t="shared" si="3"/>
        <v>0</v>
      </c>
      <c r="M48" s="291">
        <f t="shared" si="4"/>
        <v>0</v>
      </c>
      <c r="N48" s="212"/>
      <c r="O48" s="13"/>
    </row>
    <row r="49" spans="1:15" s="18" customFormat="1" hidden="1" x14ac:dyDescent="0.35">
      <c r="A49" s="9"/>
      <c r="B49" s="77"/>
      <c r="C49" s="74" t="s">
        <v>46</v>
      </c>
      <c r="D49" s="262"/>
      <c r="E49" s="292"/>
      <c r="F49" s="223">
        <f t="shared" si="0"/>
        <v>0</v>
      </c>
      <c r="G49" s="292"/>
      <c r="H49" s="80">
        <f t="shared" si="1"/>
        <v>0</v>
      </c>
      <c r="I49" s="292"/>
      <c r="J49" s="223">
        <f t="shared" si="2"/>
        <v>0</v>
      </c>
      <c r="K49" s="292"/>
      <c r="L49" s="223">
        <f t="shared" si="3"/>
        <v>0</v>
      </c>
      <c r="M49" s="291">
        <f t="shared" si="4"/>
        <v>0</v>
      </c>
      <c r="N49" s="297"/>
      <c r="O49" s="13"/>
    </row>
    <row r="50" spans="1:15" s="18" customFormat="1" hidden="1" x14ac:dyDescent="0.35">
      <c r="A50" s="9"/>
      <c r="B50" s="72"/>
      <c r="C50" s="74" t="s">
        <v>46</v>
      </c>
      <c r="D50" s="262"/>
      <c r="E50" s="292"/>
      <c r="F50" s="223">
        <f t="shared" si="0"/>
        <v>0</v>
      </c>
      <c r="G50" s="292"/>
      <c r="H50" s="80">
        <f t="shared" si="1"/>
        <v>0</v>
      </c>
      <c r="I50" s="292"/>
      <c r="J50" s="223">
        <f t="shared" si="2"/>
        <v>0</v>
      </c>
      <c r="K50" s="292"/>
      <c r="L50" s="223">
        <f t="shared" si="3"/>
        <v>0</v>
      </c>
      <c r="M50" s="291">
        <f t="shared" si="4"/>
        <v>0</v>
      </c>
      <c r="N50" s="212"/>
      <c r="O50" s="13"/>
    </row>
    <row r="51" spans="1:15" s="18" customFormat="1" hidden="1" x14ac:dyDescent="0.35">
      <c r="A51" s="9"/>
      <c r="B51" s="77"/>
      <c r="C51" s="74" t="s">
        <v>46</v>
      </c>
      <c r="D51" s="262"/>
      <c r="E51" s="292"/>
      <c r="F51" s="223">
        <f t="shared" si="0"/>
        <v>0</v>
      </c>
      <c r="G51" s="292"/>
      <c r="H51" s="80">
        <f t="shared" si="1"/>
        <v>0</v>
      </c>
      <c r="I51" s="292"/>
      <c r="J51" s="223">
        <f t="shared" si="2"/>
        <v>0</v>
      </c>
      <c r="K51" s="292"/>
      <c r="L51" s="223">
        <f t="shared" si="3"/>
        <v>0</v>
      </c>
      <c r="M51" s="291">
        <f t="shared" si="4"/>
        <v>0</v>
      </c>
      <c r="N51" s="297"/>
      <c r="O51" s="13"/>
    </row>
    <row r="52" spans="1:15" s="18" customFormat="1" hidden="1" x14ac:dyDescent="0.35">
      <c r="A52" s="9"/>
      <c r="B52" s="21"/>
      <c r="C52" s="74" t="s">
        <v>46</v>
      </c>
      <c r="D52" s="262"/>
      <c r="E52" s="292"/>
      <c r="F52" s="223">
        <f t="shared" si="0"/>
        <v>0</v>
      </c>
      <c r="G52" s="292"/>
      <c r="H52" s="80">
        <f t="shared" si="1"/>
        <v>0</v>
      </c>
      <c r="I52" s="292"/>
      <c r="J52" s="223">
        <f t="shared" si="2"/>
        <v>0</v>
      </c>
      <c r="K52" s="292"/>
      <c r="L52" s="223">
        <f t="shared" si="3"/>
        <v>0</v>
      </c>
      <c r="M52" s="291">
        <f t="shared" si="4"/>
        <v>0</v>
      </c>
      <c r="N52" s="212"/>
      <c r="O52" s="13"/>
    </row>
    <row r="53" spans="1:15" s="18" customFormat="1" hidden="1" x14ac:dyDescent="0.35">
      <c r="A53" s="9"/>
      <c r="B53" s="77"/>
      <c r="C53" s="74" t="s">
        <v>46</v>
      </c>
      <c r="D53" s="262"/>
      <c r="E53" s="292"/>
      <c r="F53" s="223">
        <f t="shared" si="0"/>
        <v>0</v>
      </c>
      <c r="G53" s="292"/>
      <c r="H53" s="80">
        <f t="shared" si="1"/>
        <v>0</v>
      </c>
      <c r="I53" s="292"/>
      <c r="J53" s="223">
        <f t="shared" si="2"/>
        <v>0</v>
      </c>
      <c r="K53" s="292"/>
      <c r="L53" s="223">
        <f t="shared" si="3"/>
        <v>0</v>
      </c>
      <c r="M53" s="291">
        <f t="shared" si="4"/>
        <v>0</v>
      </c>
      <c r="N53" s="297"/>
      <c r="O53" s="13"/>
    </row>
    <row r="54" spans="1:15" s="18" customFormat="1" hidden="1" x14ac:dyDescent="0.35">
      <c r="A54" s="9"/>
      <c r="B54" s="77"/>
      <c r="C54" s="74" t="s">
        <v>46</v>
      </c>
      <c r="D54" s="262"/>
      <c r="E54" s="292"/>
      <c r="F54" s="223">
        <f t="shared" si="0"/>
        <v>0</v>
      </c>
      <c r="G54" s="292"/>
      <c r="H54" s="80">
        <f t="shared" si="1"/>
        <v>0</v>
      </c>
      <c r="I54" s="292"/>
      <c r="J54" s="223">
        <f t="shared" si="2"/>
        <v>0</v>
      </c>
      <c r="K54" s="292"/>
      <c r="L54" s="223">
        <f t="shared" si="3"/>
        <v>0</v>
      </c>
      <c r="M54" s="291">
        <f t="shared" si="4"/>
        <v>0</v>
      </c>
      <c r="N54" s="212"/>
      <c r="O54" s="13"/>
    </row>
    <row r="55" spans="1:15" s="18" customFormat="1" hidden="1" x14ac:dyDescent="0.35">
      <c r="A55" s="9"/>
      <c r="B55" s="21"/>
      <c r="C55" s="74" t="s">
        <v>46</v>
      </c>
      <c r="D55" s="262"/>
      <c r="E55" s="292"/>
      <c r="F55" s="223">
        <f t="shared" si="0"/>
        <v>0</v>
      </c>
      <c r="G55" s="292"/>
      <c r="H55" s="80">
        <f t="shared" si="1"/>
        <v>0</v>
      </c>
      <c r="I55" s="292"/>
      <c r="J55" s="223">
        <f t="shared" si="2"/>
        <v>0</v>
      </c>
      <c r="K55" s="292"/>
      <c r="L55" s="223">
        <f t="shared" si="3"/>
        <v>0</v>
      </c>
      <c r="M55" s="291">
        <f t="shared" si="4"/>
        <v>0</v>
      </c>
      <c r="N55" s="212"/>
      <c r="O55" s="13"/>
    </row>
    <row r="56" spans="1:15" s="18" customFormat="1" hidden="1" x14ac:dyDescent="0.35">
      <c r="A56" s="21"/>
      <c r="B56" s="72"/>
      <c r="C56" s="74" t="s">
        <v>46</v>
      </c>
      <c r="D56" s="262"/>
      <c r="E56" s="74"/>
      <c r="F56" s="223">
        <f t="shared" si="0"/>
        <v>0</v>
      </c>
      <c r="G56" s="74"/>
      <c r="H56" s="80">
        <f t="shared" si="1"/>
        <v>0</v>
      </c>
      <c r="I56" s="74"/>
      <c r="J56" s="223">
        <f t="shared" si="2"/>
        <v>0</v>
      </c>
      <c r="K56" s="74"/>
      <c r="L56" s="223">
        <f t="shared" si="3"/>
        <v>0</v>
      </c>
      <c r="M56" s="291">
        <f t="shared" si="4"/>
        <v>0</v>
      </c>
      <c r="N56" s="74"/>
      <c r="O56" s="13"/>
    </row>
    <row r="57" spans="1:15" s="18" customFormat="1" hidden="1" x14ac:dyDescent="0.35">
      <c r="A57" s="9"/>
      <c r="B57" s="77"/>
      <c r="C57" s="74" t="s">
        <v>46</v>
      </c>
      <c r="D57" s="262"/>
      <c r="E57" s="292"/>
      <c r="F57" s="223">
        <f t="shared" si="0"/>
        <v>0</v>
      </c>
      <c r="G57" s="292"/>
      <c r="H57" s="80">
        <f t="shared" si="1"/>
        <v>0</v>
      </c>
      <c r="I57" s="292"/>
      <c r="J57" s="223">
        <f t="shared" si="2"/>
        <v>0</v>
      </c>
      <c r="K57" s="292"/>
      <c r="L57" s="223">
        <f t="shared" si="3"/>
        <v>0</v>
      </c>
      <c r="M57" s="291">
        <f t="shared" si="4"/>
        <v>0</v>
      </c>
      <c r="N57" s="297"/>
      <c r="O57" s="13"/>
    </row>
    <row r="58" spans="1:15" s="18" customFormat="1" hidden="1" x14ac:dyDescent="0.35">
      <c r="A58" s="9"/>
      <c r="B58" s="77"/>
      <c r="C58" s="74" t="s">
        <v>46</v>
      </c>
      <c r="D58" s="262"/>
      <c r="E58" s="292"/>
      <c r="F58" s="223">
        <f t="shared" si="0"/>
        <v>0</v>
      </c>
      <c r="G58" s="292"/>
      <c r="H58" s="80">
        <f t="shared" si="1"/>
        <v>0</v>
      </c>
      <c r="I58" s="292"/>
      <c r="J58" s="223">
        <f t="shared" si="2"/>
        <v>0</v>
      </c>
      <c r="K58" s="292"/>
      <c r="L58" s="223">
        <f t="shared" si="3"/>
        <v>0</v>
      </c>
      <c r="M58" s="291">
        <f t="shared" si="4"/>
        <v>0</v>
      </c>
      <c r="N58" s="297"/>
      <c r="O58" s="13"/>
    </row>
    <row r="59" spans="1:15" s="18" customFormat="1" hidden="1" x14ac:dyDescent="0.35">
      <c r="A59" s="9"/>
      <c r="B59" s="77"/>
      <c r="C59" s="74" t="s">
        <v>46</v>
      </c>
      <c r="D59" s="262"/>
      <c r="E59" s="292"/>
      <c r="F59" s="223">
        <f t="shared" si="0"/>
        <v>0</v>
      </c>
      <c r="G59" s="292"/>
      <c r="H59" s="80">
        <f t="shared" si="1"/>
        <v>0</v>
      </c>
      <c r="I59" s="292"/>
      <c r="J59" s="223">
        <f t="shared" si="2"/>
        <v>0</v>
      </c>
      <c r="K59" s="292"/>
      <c r="L59" s="223">
        <f t="shared" si="3"/>
        <v>0</v>
      </c>
      <c r="M59" s="291">
        <f t="shared" si="4"/>
        <v>0</v>
      </c>
      <c r="N59" s="297"/>
      <c r="O59" s="13"/>
    </row>
    <row r="60" spans="1:15" s="18" customFormat="1" hidden="1" x14ac:dyDescent="0.35">
      <c r="A60" s="9"/>
      <c r="B60" s="77"/>
      <c r="C60" s="74" t="s">
        <v>46</v>
      </c>
      <c r="D60" s="262"/>
      <c r="E60" s="292"/>
      <c r="F60" s="223">
        <f t="shared" si="0"/>
        <v>0</v>
      </c>
      <c r="G60" s="292"/>
      <c r="H60" s="80">
        <f t="shared" si="1"/>
        <v>0</v>
      </c>
      <c r="I60" s="292"/>
      <c r="J60" s="223">
        <f t="shared" si="2"/>
        <v>0</v>
      </c>
      <c r="K60" s="292"/>
      <c r="L60" s="223">
        <f t="shared" si="3"/>
        <v>0</v>
      </c>
      <c r="M60" s="291">
        <f t="shared" si="4"/>
        <v>0</v>
      </c>
      <c r="N60" s="297"/>
      <c r="O60" s="13"/>
    </row>
    <row r="61" spans="1:15" s="18" customFormat="1" hidden="1" x14ac:dyDescent="0.35">
      <c r="A61" s="9"/>
      <c r="B61" s="77"/>
      <c r="C61" s="74" t="s">
        <v>46</v>
      </c>
      <c r="D61" s="262"/>
      <c r="E61" s="292"/>
      <c r="F61" s="223">
        <f t="shared" si="0"/>
        <v>0</v>
      </c>
      <c r="G61" s="292"/>
      <c r="H61" s="80">
        <f t="shared" si="1"/>
        <v>0</v>
      </c>
      <c r="I61" s="292"/>
      <c r="J61" s="223">
        <f t="shared" si="2"/>
        <v>0</v>
      </c>
      <c r="K61" s="292"/>
      <c r="L61" s="223">
        <f t="shared" si="3"/>
        <v>0</v>
      </c>
      <c r="M61" s="291">
        <f t="shared" si="4"/>
        <v>0</v>
      </c>
      <c r="N61" s="297"/>
      <c r="O61" s="13"/>
    </row>
    <row r="62" spans="1:15" s="18" customFormat="1" hidden="1" x14ac:dyDescent="0.35">
      <c r="A62" s="9"/>
      <c r="B62" s="77"/>
      <c r="C62" s="74" t="s">
        <v>46</v>
      </c>
      <c r="D62" s="262"/>
      <c r="E62" s="292"/>
      <c r="F62" s="223">
        <f t="shared" si="0"/>
        <v>0</v>
      </c>
      <c r="G62" s="292"/>
      <c r="H62" s="80">
        <f t="shared" si="1"/>
        <v>0</v>
      </c>
      <c r="I62" s="230"/>
      <c r="J62" s="223">
        <f t="shared" si="2"/>
        <v>0</v>
      </c>
      <c r="K62" s="292"/>
      <c r="L62" s="223">
        <f t="shared" si="3"/>
        <v>0</v>
      </c>
      <c r="M62" s="291">
        <f t="shared" si="4"/>
        <v>0</v>
      </c>
      <c r="N62" s="297"/>
      <c r="O62" s="13"/>
    </row>
    <row r="63" spans="1:15" s="18" customFormat="1" hidden="1" x14ac:dyDescent="0.35">
      <c r="A63" s="9"/>
      <c r="B63" s="77"/>
      <c r="C63" s="74" t="s">
        <v>46</v>
      </c>
      <c r="D63" s="262"/>
      <c r="E63" s="292"/>
      <c r="F63" s="223">
        <f t="shared" ref="F63:F94" si="5">E63*0.03</f>
        <v>0</v>
      </c>
      <c r="G63" s="292"/>
      <c r="H63" s="80">
        <f t="shared" ref="H63:H94" si="6">G63*0.03</f>
        <v>0</v>
      </c>
      <c r="I63" s="292"/>
      <c r="J63" s="223">
        <f t="shared" ref="J63:J94" si="7">I63*0.02</f>
        <v>0</v>
      </c>
      <c r="K63" s="292"/>
      <c r="L63" s="223">
        <f t="shared" ref="L63:L94" si="8">K63*0.02</f>
        <v>0</v>
      </c>
      <c r="M63" s="291">
        <f t="shared" ref="M63:M94" si="9">D63+F63+H63+J63+L63</f>
        <v>0</v>
      </c>
      <c r="N63" s="297"/>
      <c r="O63" s="13"/>
    </row>
    <row r="64" spans="1:15" s="18" customFormat="1" hidden="1" x14ac:dyDescent="0.35">
      <c r="A64" s="9"/>
      <c r="B64" s="77"/>
      <c r="C64" s="74" t="s">
        <v>46</v>
      </c>
      <c r="D64" s="262"/>
      <c r="E64" s="292"/>
      <c r="F64" s="223">
        <f t="shared" si="5"/>
        <v>0</v>
      </c>
      <c r="G64" s="292"/>
      <c r="H64" s="80">
        <f t="shared" si="6"/>
        <v>0</v>
      </c>
      <c r="I64" s="292"/>
      <c r="J64" s="223">
        <f t="shared" si="7"/>
        <v>0</v>
      </c>
      <c r="K64" s="292"/>
      <c r="L64" s="223">
        <f t="shared" si="8"/>
        <v>0</v>
      </c>
      <c r="M64" s="291">
        <f t="shared" si="9"/>
        <v>0</v>
      </c>
      <c r="N64" s="297"/>
      <c r="O64" s="13"/>
    </row>
    <row r="65" spans="1:15" s="18" customFormat="1" hidden="1" x14ac:dyDescent="0.35">
      <c r="A65" s="9"/>
      <c r="B65" s="77"/>
      <c r="C65" s="74" t="s">
        <v>46</v>
      </c>
      <c r="D65" s="262"/>
      <c r="E65" s="292"/>
      <c r="F65" s="223">
        <f t="shared" si="5"/>
        <v>0</v>
      </c>
      <c r="G65" s="292"/>
      <c r="H65" s="80">
        <f t="shared" si="6"/>
        <v>0</v>
      </c>
      <c r="I65" s="292"/>
      <c r="J65" s="223">
        <f t="shared" si="7"/>
        <v>0</v>
      </c>
      <c r="K65" s="292"/>
      <c r="L65" s="223">
        <f t="shared" si="8"/>
        <v>0</v>
      </c>
      <c r="M65" s="291">
        <f t="shared" si="9"/>
        <v>0</v>
      </c>
      <c r="N65" s="297"/>
      <c r="O65" s="13"/>
    </row>
    <row r="66" spans="1:15" s="18" customFormat="1" hidden="1" x14ac:dyDescent="0.35">
      <c r="A66" s="9"/>
      <c r="B66" s="77"/>
      <c r="C66" s="74" t="s">
        <v>46</v>
      </c>
      <c r="D66" s="262"/>
      <c r="E66" s="292"/>
      <c r="F66" s="223">
        <f t="shared" si="5"/>
        <v>0</v>
      </c>
      <c r="G66" s="292"/>
      <c r="H66" s="80">
        <f t="shared" si="6"/>
        <v>0</v>
      </c>
      <c r="I66" s="292"/>
      <c r="J66" s="223">
        <f t="shared" si="7"/>
        <v>0</v>
      </c>
      <c r="K66" s="292"/>
      <c r="L66" s="223">
        <f t="shared" si="8"/>
        <v>0</v>
      </c>
      <c r="M66" s="291">
        <f t="shared" si="9"/>
        <v>0</v>
      </c>
      <c r="N66" s="297"/>
      <c r="O66" s="13"/>
    </row>
    <row r="67" spans="1:15" s="18" customFormat="1" hidden="1" x14ac:dyDescent="0.35">
      <c r="A67" s="9"/>
      <c r="B67" s="77"/>
      <c r="C67" s="74" t="s">
        <v>46</v>
      </c>
      <c r="D67" s="262"/>
      <c r="E67" s="292"/>
      <c r="F67" s="223">
        <f t="shared" si="5"/>
        <v>0</v>
      </c>
      <c r="G67" s="292"/>
      <c r="H67" s="80">
        <f t="shared" si="6"/>
        <v>0</v>
      </c>
      <c r="I67" s="292"/>
      <c r="J67" s="223">
        <f t="shared" si="7"/>
        <v>0</v>
      </c>
      <c r="K67" s="292"/>
      <c r="L67" s="223">
        <f t="shared" si="8"/>
        <v>0</v>
      </c>
      <c r="M67" s="291">
        <f t="shared" si="9"/>
        <v>0</v>
      </c>
      <c r="N67" s="297"/>
      <c r="O67" s="13"/>
    </row>
    <row r="68" spans="1:15" s="18" customFormat="1" hidden="1" x14ac:dyDescent="0.35">
      <c r="A68" s="9"/>
      <c r="B68" s="77"/>
      <c r="C68" s="74" t="s">
        <v>46</v>
      </c>
      <c r="D68" s="262"/>
      <c r="E68" s="292"/>
      <c r="F68" s="223">
        <f t="shared" si="5"/>
        <v>0</v>
      </c>
      <c r="G68" s="292"/>
      <c r="H68" s="80">
        <f t="shared" si="6"/>
        <v>0</v>
      </c>
      <c r="I68" s="292"/>
      <c r="J68" s="223">
        <f t="shared" si="7"/>
        <v>0</v>
      </c>
      <c r="K68" s="292"/>
      <c r="L68" s="223">
        <f t="shared" si="8"/>
        <v>0</v>
      </c>
      <c r="M68" s="291">
        <f t="shared" si="9"/>
        <v>0</v>
      </c>
      <c r="N68" s="297"/>
      <c r="O68" s="13"/>
    </row>
    <row r="69" spans="1:15" s="18" customFormat="1" hidden="1" x14ac:dyDescent="0.35">
      <c r="A69" s="9"/>
      <c r="B69" s="77"/>
      <c r="C69" s="74" t="s">
        <v>46</v>
      </c>
      <c r="D69" s="262"/>
      <c r="E69" s="292"/>
      <c r="F69" s="223">
        <f t="shared" si="5"/>
        <v>0</v>
      </c>
      <c r="G69" s="292"/>
      <c r="H69" s="80">
        <f t="shared" si="6"/>
        <v>0</v>
      </c>
      <c r="I69" s="292"/>
      <c r="J69" s="223">
        <f t="shared" si="7"/>
        <v>0</v>
      </c>
      <c r="K69" s="292"/>
      <c r="L69" s="223">
        <f t="shared" si="8"/>
        <v>0</v>
      </c>
      <c r="M69" s="291">
        <f t="shared" si="9"/>
        <v>0</v>
      </c>
      <c r="N69" s="297"/>
      <c r="O69" s="13"/>
    </row>
    <row r="70" spans="1:15" s="18" customFormat="1" hidden="1" x14ac:dyDescent="0.35">
      <c r="A70" s="9"/>
      <c r="B70" s="77"/>
      <c r="C70" s="74" t="s">
        <v>46</v>
      </c>
      <c r="D70" s="262"/>
      <c r="E70" s="292"/>
      <c r="F70" s="223">
        <f t="shared" si="5"/>
        <v>0</v>
      </c>
      <c r="G70" s="292"/>
      <c r="H70" s="80">
        <f t="shared" si="6"/>
        <v>0</v>
      </c>
      <c r="I70" s="292"/>
      <c r="J70" s="223">
        <f t="shared" si="7"/>
        <v>0</v>
      </c>
      <c r="K70" s="292"/>
      <c r="L70" s="223">
        <f t="shared" si="8"/>
        <v>0</v>
      </c>
      <c r="M70" s="291">
        <f t="shared" si="9"/>
        <v>0</v>
      </c>
      <c r="N70" s="297"/>
      <c r="O70" s="13"/>
    </row>
    <row r="71" spans="1:15" s="18" customFormat="1" hidden="1" x14ac:dyDescent="0.35">
      <c r="A71" s="9"/>
      <c r="B71" s="77"/>
      <c r="C71" s="74" t="s">
        <v>46</v>
      </c>
      <c r="D71" s="262"/>
      <c r="E71" s="292"/>
      <c r="F71" s="223">
        <f t="shared" si="5"/>
        <v>0</v>
      </c>
      <c r="G71" s="292"/>
      <c r="H71" s="80">
        <f t="shared" si="6"/>
        <v>0</v>
      </c>
      <c r="I71" s="292"/>
      <c r="J71" s="223">
        <f t="shared" si="7"/>
        <v>0</v>
      </c>
      <c r="K71" s="292"/>
      <c r="L71" s="223">
        <f t="shared" si="8"/>
        <v>0</v>
      </c>
      <c r="M71" s="291">
        <f t="shared" si="9"/>
        <v>0</v>
      </c>
      <c r="N71" s="297"/>
      <c r="O71" s="13"/>
    </row>
    <row r="72" spans="1:15" s="18" customFormat="1" hidden="1" x14ac:dyDescent="0.35">
      <c r="A72" s="9"/>
      <c r="B72" s="77"/>
      <c r="C72" s="74" t="s">
        <v>46</v>
      </c>
      <c r="D72" s="262"/>
      <c r="E72" s="292"/>
      <c r="F72" s="223">
        <f t="shared" si="5"/>
        <v>0</v>
      </c>
      <c r="G72" s="292"/>
      <c r="H72" s="80">
        <f t="shared" si="6"/>
        <v>0</v>
      </c>
      <c r="I72" s="292"/>
      <c r="J72" s="223">
        <f t="shared" si="7"/>
        <v>0</v>
      </c>
      <c r="K72" s="292"/>
      <c r="L72" s="223">
        <f t="shared" si="8"/>
        <v>0</v>
      </c>
      <c r="M72" s="291">
        <f t="shared" si="9"/>
        <v>0</v>
      </c>
      <c r="N72" s="297"/>
      <c r="O72" s="13"/>
    </row>
    <row r="73" spans="1:15" s="18" customFormat="1" hidden="1" x14ac:dyDescent="0.35">
      <c r="A73" s="9"/>
      <c r="B73" s="77"/>
      <c r="C73" s="74" t="s">
        <v>46</v>
      </c>
      <c r="D73" s="262"/>
      <c r="E73" s="292"/>
      <c r="F73" s="223">
        <f t="shared" si="5"/>
        <v>0</v>
      </c>
      <c r="G73" s="292"/>
      <c r="H73" s="80">
        <f t="shared" si="6"/>
        <v>0</v>
      </c>
      <c r="I73" s="292"/>
      <c r="J73" s="223">
        <f t="shared" si="7"/>
        <v>0</v>
      </c>
      <c r="K73" s="292"/>
      <c r="L73" s="223">
        <f t="shared" si="8"/>
        <v>0</v>
      </c>
      <c r="M73" s="291">
        <f t="shared" si="9"/>
        <v>0</v>
      </c>
      <c r="N73" s="297"/>
      <c r="O73" s="13"/>
    </row>
    <row r="74" spans="1:15" s="18" customFormat="1" hidden="1" x14ac:dyDescent="0.35">
      <c r="A74" s="9"/>
      <c r="B74" s="77"/>
      <c r="C74" s="74" t="s">
        <v>46</v>
      </c>
      <c r="D74" s="262"/>
      <c r="E74" s="292"/>
      <c r="F74" s="223">
        <f t="shared" si="5"/>
        <v>0</v>
      </c>
      <c r="G74" s="292"/>
      <c r="H74" s="80">
        <f t="shared" si="6"/>
        <v>0</v>
      </c>
      <c r="I74" s="292"/>
      <c r="J74" s="223">
        <f t="shared" si="7"/>
        <v>0</v>
      </c>
      <c r="K74" s="292"/>
      <c r="L74" s="223">
        <f t="shared" si="8"/>
        <v>0</v>
      </c>
      <c r="M74" s="291">
        <f t="shared" si="9"/>
        <v>0</v>
      </c>
      <c r="N74" s="297"/>
      <c r="O74" s="13"/>
    </row>
    <row r="75" spans="1:15" s="18" customFormat="1" hidden="1" x14ac:dyDescent="0.35">
      <c r="A75" s="9"/>
      <c r="B75" s="77"/>
      <c r="C75" s="74" t="s">
        <v>46</v>
      </c>
      <c r="D75" s="262"/>
      <c r="E75" s="292"/>
      <c r="F75" s="223">
        <f t="shared" si="5"/>
        <v>0</v>
      </c>
      <c r="G75" s="292"/>
      <c r="H75" s="80">
        <f t="shared" si="6"/>
        <v>0</v>
      </c>
      <c r="I75" s="230"/>
      <c r="J75" s="223">
        <f t="shared" si="7"/>
        <v>0</v>
      </c>
      <c r="K75" s="292"/>
      <c r="L75" s="223">
        <f t="shared" si="8"/>
        <v>0</v>
      </c>
      <c r="M75" s="291">
        <f t="shared" si="9"/>
        <v>0</v>
      </c>
      <c r="N75" s="297"/>
      <c r="O75" s="13"/>
    </row>
    <row r="76" spans="1:15" s="18" customFormat="1" hidden="1" x14ac:dyDescent="0.35">
      <c r="A76" s="9"/>
      <c r="B76" s="77"/>
      <c r="C76" s="74" t="s">
        <v>46</v>
      </c>
      <c r="D76" s="262"/>
      <c r="E76" s="292"/>
      <c r="F76" s="223">
        <f t="shared" si="5"/>
        <v>0</v>
      </c>
      <c r="G76" s="292"/>
      <c r="H76" s="80">
        <f t="shared" si="6"/>
        <v>0</v>
      </c>
      <c r="I76" s="292"/>
      <c r="J76" s="223">
        <f t="shared" si="7"/>
        <v>0</v>
      </c>
      <c r="K76" s="292"/>
      <c r="L76" s="223">
        <f t="shared" si="8"/>
        <v>0</v>
      </c>
      <c r="M76" s="291">
        <f t="shared" si="9"/>
        <v>0</v>
      </c>
      <c r="N76" s="297"/>
      <c r="O76" s="13"/>
    </row>
    <row r="77" spans="1:15" s="18" customFormat="1" hidden="1" x14ac:dyDescent="0.35">
      <c r="A77" s="9"/>
      <c r="B77" s="77"/>
      <c r="C77" s="74" t="s">
        <v>46</v>
      </c>
      <c r="D77" s="262"/>
      <c r="E77" s="292"/>
      <c r="F77" s="223">
        <f t="shared" si="5"/>
        <v>0</v>
      </c>
      <c r="G77" s="292"/>
      <c r="H77" s="80">
        <f t="shared" si="6"/>
        <v>0</v>
      </c>
      <c r="I77" s="292"/>
      <c r="J77" s="223">
        <f t="shared" si="7"/>
        <v>0</v>
      </c>
      <c r="K77" s="292"/>
      <c r="L77" s="223">
        <f t="shared" si="8"/>
        <v>0</v>
      </c>
      <c r="M77" s="291">
        <f t="shared" si="9"/>
        <v>0</v>
      </c>
      <c r="N77" s="297"/>
      <c r="O77" s="13"/>
    </row>
    <row r="78" spans="1:15" s="18" customFormat="1" hidden="1" x14ac:dyDescent="0.35">
      <c r="A78" s="9"/>
      <c r="B78" s="77"/>
      <c r="C78" s="74" t="s">
        <v>46</v>
      </c>
      <c r="D78" s="262"/>
      <c r="E78" s="292"/>
      <c r="F78" s="223">
        <f t="shared" si="5"/>
        <v>0</v>
      </c>
      <c r="G78" s="292"/>
      <c r="H78" s="80">
        <f t="shared" si="6"/>
        <v>0</v>
      </c>
      <c r="I78" s="292"/>
      <c r="J78" s="223">
        <f t="shared" si="7"/>
        <v>0</v>
      </c>
      <c r="K78" s="292"/>
      <c r="L78" s="223">
        <f t="shared" si="8"/>
        <v>0</v>
      </c>
      <c r="M78" s="291">
        <f t="shared" si="9"/>
        <v>0</v>
      </c>
      <c r="N78" s="297"/>
      <c r="O78" s="13"/>
    </row>
    <row r="79" spans="1:15" s="23" customFormat="1" hidden="1" x14ac:dyDescent="0.35">
      <c r="A79" s="9"/>
      <c r="B79" s="77"/>
      <c r="C79" s="74" t="s">
        <v>46</v>
      </c>
      <c r="D79" s="262"/>
      <c r="E79" s="292"/>
      <c r="F79" s="223">
        <f t="shared" si="5"/>
        <v>0</v>
      </c>
      <c r="G79" s="292"/>
      <c r="H79" s="80">
        <f t="shared" si="6"/>
        <v>0</v>
      </c>
      <c r="I79" s="292"/>
      <c r="J79" s="223">
        <f t="shared" si="7"/>
        <v>0</v>
      </c>
      <c r="K79" s="292"/>
      <c r="L79" s="223">
        <f t="shared" si="8"/>
        <v>0</v>
      </c>
      <c r="M79" s="291">
        <f t="shared" si="9"/>
        <v>0</v>
      </c>
      <c r="N79" s="297"/>
      <c r="O79" s="13"/>
    </row>
    <row r="80" spans="1:15" s="18" customFormat="1" hidden="1" x14ac:dyDescent="0.35">
      <c r="A80" s="9"/>
      <c r="B80" s="77"/>
      <c r="C80" s="74" t="s">
        <v>46</v>
      </c>
      <c r="D80" s="262"/>
      <c r="E80" s="292"/>
      <c r="F80" s="223">
        <f t="shared" si="5"/>
        <v>0</v>
      </c>
      <c r="G80" s="292"/>
      <c r="H80" s="80">
        <f t="shared" si="6"/>
        <v>0</v>
      </c>
      <c r="I80" s="230"/>
      <c r="J80" s="223">
        <f t="shared" si="7"/>
        <v>0</v>
      </c>
      <c r="K80" s="292"/>
      <c r="L80" s="223">
        <f t="shared" si="8"/>
        <v>0</v>
      </c>
      <c r="M80" s="291">
        <f t="shared" si="9"/>
        <v>0</v>
      </c>
      <c r="N80" s="297"/>
      <c r="O80" s="76"/>
    </row>
    <row r="81" spans="1:15" s="18" customFormat="1" hidden="1" x14ac:dyDescent="0.35">
      <c r="A81" s="9"/>
      <c r="B81" s="77"/>
      <c r="C81" s="74" t="s">
        <v>46</v>
      </c>
      <c r="D81" s="262"/>
      <c r="E81" s="292"/>
      <c r="F81" s="223">
        <f t="shared" si="5"/>
        <v>0</v>
      </c>
      <c r="G81" s="292"/>
      <c r="H81" s="80">
        <f t="shared" si="6"/>
        <v>0</v>
      </c>
      <c r="I81" s="292"/>
      <c r="J81" s="223">
        <f t="shared" si="7"/>
        <v>0</v>
      </c>
      <c r="K81" s="292"/>
      <c r="L81" s="223">
        <f t="shared" si="8"/>
        <v>0</v>
      </c>
      <c r="M81" s="291">
        <f t="shared" si="9"/>
        <v>0</v>
      </c>
      <c r="N81" s="297"/>
      <c r="O81" s="13"/>
    </row>
    <row r="82" spans="1:15" s="18" customFormat="1" hidden="1" x14ac:dyDescent="0.35">
      <c r="A82" s="9"/>
      <c r="B82" s="77"/>
      <c r="C82" s="74" t="s">
        <v>46</v>
      </c>
      <c r="D82" s="262"/>
      <c r="E82" s="292"/>
      <c r="F82" s="223">
        <f t="shared" si="5"/>
        <v>0</v>
      </c>
      <c r="G82" s="292"/>
      <c r="H82" s="80">
        <f t="shared" si="6"/>
        <v>0</v>
      </c>
      <c r="I82" s="292"/>
      <c r="J82" s="223">
        <f t="shared" si="7"/>
        <v>0</v>
      </c>
      <c r="K82" s="292"/>
      <c r="L82" s="223">
        <f t="shared" si="8"/>
        <v>0</v>
      </c>
      <c r="M82" s="291">
        <f t="shared" si="9"/>
        <v>0</v>
      </c>
      <c r="N82" s="297"/>
      <c r="O82" s="13"/>
    </row>
    <row r="83" spans="1:15" s="18" customFormat="1" hidden="1" x14ac:dyDescent="0.35">
      <c r="A83" s="9"/>
      <c r="B83" s="77"/>
      <c r="C83" s="74" t="s">
        <v>46</v>
      </c>
      <c r="D83" s="262"/>
      <c r="E83" s="292"/>
      <c r="F83" s="223">
        <f t="shared" si="5"/>
        <v>0</v>
      </c>
      <c r="G83" s="292"/>
      <c r="H83" s="80">
        <f t="shared" si="6"/>
        <v>0</v>
      </c>
      <c r="I83" s="292"/>
      <c r="J83" s="223">
        <f t="shared" si="7"/>
        <v>0</v>
      </c>
      <c r="K83" s="292"/>
      <c r="L83" s="223">
        <f t="shared" si="8"/>
        <v>0</v>
      </c>
      <c r="M83" s="291">
        <f t="shared" si="9"/>
        <v>0</v>
      </c>
      <c r="N83" s="297"/>
      <c r="O83" s="13"/>
    </row>
    <row r="84" spans="1:15" s="18" customFormat="1" hidden="1" x14ac:dyDescent="0.35">
      <c r="A84" s="9"/>
      <c r="B84" s="77"/>
      <c r="C84" s="74" t="s">
        <v>46</v>
      </c>
      <c r="D84" s="262"/>
      <c r="E84" s="292"/>
      <c r="F84" s="223">
        <f t="shared" si="5"/>
        <v>0</v>
      </c>
      <c r="G84" s="292"/>
      <c r="H84" s="80">
        <f t="shared" si="6"/>
        <v>0</v>
      </c>
      <c r="I84" s="292"/>
      <c r="J84" s="223">
        <f t="shared" si="7"/>
        <v>0</v>
      </c>
      <c r="K84" s="292"/>
      <c r="L84" s="223">
        <f t="shared" si="8"/>
        <v>0</v>
      </c>
      <c r="M84" s="291">
        <f t="shared" si="9"/>
        <v>0</v>
      </c>
      <c r="N84" s="297"/>
      <c r="O84" s="13"/>
    </row>
    <row r="85" spans="1:15" s="18" customFormat="1" hidden="1" x14ac:dyDescent="0.35">
      <c r="A85" s="9"/>
      <c r="B85" s="77"/>
      <c r="C85" s="74" t="s">
        <v>46</v>
      </c>
      <c r="D85" s="262"/>
      <c r="E85" s="292"/>
      <c r="F85" s="223">
        <f t="shared" si="5"/>
        <v>0</v>
      </c>
      <c r="G85" s="292"/>
      <c r="H85" s="80">
        <f t="shared" si="6"/>
        <v>0</v>
      </c>
      <c r="I85" s="292"/>
      <c r="J85" s="223">
        <f t="shared" si="7"/>
        <v>0</v>
      </c>
      <c r="K85" s="292"/>
      <c r="L85" s="223">
        <f t="shared" si="8"/>
        <v>0</v>
      </c>
      <c r="M85" s="291">
        <f t="shared" si="9"/>
        <v>0</v>
      </c>
      <c r="N85" s="297"/>
      <c r="O85" s="13"/>
    </row>
    <row r="86" spans="1:15" s="18" customFormat="1" hidden="1" x14ac:dyDescent="0.35">
      <c r="A86" s="9"/>
      <c r="B86" s="77"/>
      <c r="C86" s="74" t="s">
        <v>46</v>
      </c>
      <c r="D86" s="262"/>
      <c r="E86" s="292"/>
      <c r="F86" s="223">
        <f t="shared" si="5"/>
        <v>0</v>
      </c>
      <c r="G86" s="292"/>
      <c r="H86" s="80">
        <f t="shared" si="6"/>
        <v>0</v>
      </c>
      <c r="I86" s="292"/>
      <c r="J86" s="223">
        <f t="shared" si="7"/>
        <v>0</v>
      </c>
      <c r="K86" s="292"/>
      <c r="L86" s="223">
        <f t="shared" si="8"/>
        <v>0</v>
      </c>
      <c r="M86" s="291">
        <f t="shared" si="9"/>
        <v>0</v>
      </c>
      <c r="N86" s="297"/>
      <c r="O86" s="13"/>
    </row>
    <row r="87" spans="1:15" s="18" customFormat="1" hidden="1" x14ac:dyDescent="0.35">
      <c r="A87" s="9"/>
      <c r="B87" s="77"/>
      <c r="C87" s="74" t="s">
        <v>46</v>
      </c>
      <c r="D87" s="262"/>
      <c r="E87" s="292"/>
      <c r="F87" s="223">
        <f t="shared" si="5"/>
        <v>0</v>
      </c>
      <c r="G87" s="292"/>
      <c r="H87" s="80">
        <f t="shared" si="6"/>
        <v>0</v>
      </c>
      <c r="I87" s="292"/>
      <c r="J87" s="223">
        <f t="shared" si="7"/>
        <v>0</v>
      </c>
      <c r="K87" s="292"/>
      <c r="L87" s="223">
        <f t="shared" si="8"/>
        <v>0</v>
      </c>
      <c r="M87" s="291">
        <f t="shared" si="9"/>
        <v>0</v>
      </c>
      <c r="N87" s="297"/>
      <c r="O87" s="13"/>
    </row>
    <row r="88" spans="1:15" s="18" customFormat="1" hidden="1" x14ac:dyDescent="0.35">
      <c r="A88" s="9"/>
      <c r="B88" s="77"/>
      <c r="C88" s="74" t="s">
        <v>46</v>
      </c>
      <c r="D88" s="262"/>
      <c r="E88" s="292"/>
      <c r="F88" s="223">
        <f t="shared" si="5"/>
        <v>0</v>
      </c>
      <c r="G88" s="292"/>
      <c r="H88" s="80">
        <f t="shared" si="6"/>
        <v>0</v>
      </c>
      <c r="I88" s="292"/>
      <c r="J88" s="223">
        <f t="shared" si="7"/>
        <v>0</v>
      </c>
      <c r="K88" s="292"/>
      <c r="L88" s="223">
        <f t="shared" si="8"/>
        <v>0</v>
      </c>
      <c r="M88" s="291">
        <f t="shared" si="9"/>
        <v>0</v>
      </c>
      <c r="N88" s="297"/>
      <c r="O88" s="13"/>
    </row>
    <row r="89" spans="1:15" s="18" customFormat="1" hidden="1" x14ac:dyDescent="0.35">
      <c r="A89" s="9"/>
      <c r="B89" s="77"/>
      <c r="C89" s="74" t="s">
        <v>46</v>
      </c>
      <c r="D89" s="262"/>
      <c r="E89" s="292"/>
      <c r="F89" s="223">
        <f t="shared" si="5"/>
        <v>0</v>
      </c>
      <c r="G89" s="292"/>
      <c r="H89" s="80">
        <f t="shared" si="6"/>
        <v>0</v>
      </c>
      <c r="I89" s="292"/>
      <c r="J89" s="223">
        <f t="shared" si="7"/>
        <v>0</v>
      </c>
      <c r="K89" s="292"/>
      <c r="L89" s="223">
        <f t="shared" si="8"/>
        <v>0</v>
      </c>
      <c r="M89" s="291">
        <f t="shared" si="9"/>
        <v>0</v>
      </c>
      <c r="N89" s="297"/>
      <c r="O89" s="13"/>
    </row>
    <row r="90" spans="1:15" s="18" customFormat="1" hidden="1" x14ac:dyDescent="0.35">
      <c r="A90" s="9"/>
      <c r="B90" s="77"/>
      <c r="C90" s="74" t="s">
        <v>46</v>
      </c>
      <c r="D90" s="262"/>
      <c r="E90" s="292"/>
      <c r="F90" s="223">
        <f t="shared" si="5"/>
        <v>0</v>
      </c>
      <c r="G90" s="292"/>
      <c r="H90" s="80">
        <f t="shared" si="6"/>
        <v>0</v>
      </c>
      <c r="I90" s="292"/>
      <c r="J90" s="223">
        <f t="shared" si="7"/>
        <v>0</v>
      </c>
      <c r="K90" s="292"/>
      <c r="L90" s="223">
        <f t="shared" si="8"/>
        <v>0</v>
      </c>
      <c r="M90" s="291">
        <f t="shared" si="9"/>
        <v>0</v>
      </c>
      <c r="N90" s="297"/>
      <c r="O90" s="13"/>
    </row>
    <row r="91" spans="1:15" s="18" customFormat="1" hidden="1" x14ac:dyDescent="0.35">
      <c r="A91" s="9"/>
      <c r="B91" s="77"/>
      <c r="C91" s="74" t="s">
        <v>46</v>
      </c>
      <c r="D91" s="262"/>
      <c r="E91" s="292"/>
      <c r="F91" s="223">
        <f t="shared" si="5"/>
        <v>0</v>
      </c>
      <c r="G91" s="292"/>
      <c r="H91" s="80">
        <f t="shared" si="6"/>
        <v>0</v>
      </c>
      <c r="I91" s="292"/>
      <c r="J91" s="223">
        <f t="shared" si="7"/>
        <v>0</v>
      </c>
      <c r="K91" s="292"/>
      <c r="L91" s="223">
        <f t="shared" si="8"/>
        <v>0</v>
      </c>
      <c r="M91" s="291">
        <f t="shared" si="9"/>
        <v>0</v>
      </c>
      <c r="N91" s="297"/>
      <c r="O91" s="13"/>
    </row>
    <row r="92" spans="1:15" s="18" customFormat="1" hidden="1" x14ac:dyDescent="0.35">
      <c r="A92" s="9"/>
      <c r="B92" s="77"/>
      <c r="C92" s="74" t="s">
        <v>46</v>
      </c>
      <c r="D92" s="262"/>
      <c r="E92" s="292"/>
      <c r="F92" s="223">
        <f t="shared" si="5"/>
        <v>0</v>
      </c>
      <c r="G92" s="292"/>
      <c r="H92" s="80">
        <f t="shared" si="6"/>
        <v>0</v>
      </c>
      <c r="I92" s="292"/>
      <c r="J92" s="223">
        <f t="shared" si="7"/>
        <v>0</v>
      </c>
      <c r="K92" s="292"/>
      <c r="L92" s="223">
        <f t="shared" si="8"/>
        <v>0</v>
      </c>
      <c r="M92" s="291">
        <f t="shared" si="9"/>
        <v>0</v>
      </c>
      <c r="N92" s="297"/>
      <c r="O92" s="13"/>
    </row>
    <row r="93" spans="1:15" s="13" customFormat="1" hidden="1" x14ac:dyDescent="0.35">
      <c r="A93" s="9"/>
      <c r="B93" s="77"/>
      <c r="C93" s="74" t="s">
        <v>46</v>
      </c>
      <c r="D93" s="262"/>
      <c r="E93" s="292"/>
      <c r="F93" s="223">
        <f t="shared" si="5"/>
        <v>0</v>
      </c>
      <c r="G93" s="292"/>
      <c r="H93" s="80">
        <f t="shared" si="6"/>
        <v>0</v>
      </c>
      <c r="I93" s="292"/>
      <c r="J93" s="223">
        <f t="shared" si="7"/>
        <v>0</v>
      </c>
      <c r="K93" s="292"/>
      <c r="L93" s="223">
        <f t="shared" si="8"/>
        <v>0</v>
      </c>
      <c r="M93" s="291">
        <f t="shared" si="9"/>
        <v>0</v>
      </c>
      <c r="N93" s="297"/>
    </row>
    <row r="94" spans="1:15" s="13" customFormat="1" hidden="1" x14ac:dyDescent="0.35">
      <c r="A94" s="9"/>
      <c r="B94" s="77"/>
      <c r="C94" s="74" t="s">
        <v>46</v>
      </c>
      <c r="D94" s="262"/>
      <c r="E94" s="292"/>
      <c r="F94" s="223">
        <f t="shared" si="5"/>
        <v>0</v>
      </c>
      <c r="G94" s="292"/>
      <c r="H94" s="80">
        <f t="shared" si="6"/>
        <v>0</v>
      </c>
      <c r="I94" s="292"/>
      <c r="J94" s="223">
        <f t="shared" si="7"/>
        <v>0</v>
      </c>
      <c r="K94" s="292"/>
      <c r="L94" s="223">
        <f t="shared" si="8"/>
        <v>0</v>
      </c>
      <c r="M94" s="291">
        <f t="shared" si="9"/>
        <v>0</v>
      </c>
      <c r="N94" s="297"/>
    </row>
    <row r="95" spans="1:15" s="18" customFormat="1" hidden="1" x14ac:dyDescent="0.35">
      <c r="A95" s="9"/>
      <c r="B95" s="77"/>
      <c r="C95" s="74" t="s">
        <v>46</v>
      </c>
      <c r="D95" s="262"/>
      <c r="E95" s="292"/>
      <c r="F95" s="223">
        <f t="shared" ref="F95:F117" si="10">E95*0.03</f>
        <v>0</v>
      </c>
      <c r="G95" s="292"/>
      <c r="H95" s="80">
        <f t="shared" ref="H95:H117" si="11">G95*0.03</f>
        <v>0</v>
      </c>
      <c r="I95" s="292"/>
      <c r="J95" s="223">
        <f t="shared" ref="J95:J117" si="12">I95*0.02</f>
        <v>0</v>
      </c>
      <c r="K95" s="292"/>
      <c r="L95" s="223">
        <f t="shared" ref="L95:L117" si="13">K95*0.02</f>
        <v>0</v>
      </c>
      <c r="M95" s="291">
        <f t="shared" ref="M95:M117" si="14">D95+F95+H95+J95+L95</f>
        <v>0</v>
      </c>
      <c r="N95" s="297"/>
      <c r="O95" s="13"/>
    </row>
    <row r="96" spans="1:15" s="18" customFormat="1" hidden="1" x14ac:dyDescent="0.35">
      <c r="A96" s="9"/>
      <c r="B96" s="77"/>
      <c r="C96" s="74" t="s">
        <v>46</v>
      </c>
      <c r="D96" s="262"/>
      <c r="E96" s="292"/>
      <c r="F96" s="223">
        <f t="shared" si="10"/>
        <v>0</v>
      </c>
      <c r="G96" s="292"/>
      <c r="H96" s="80">
        <f t="shared" si="11"/>
        <v>0</v>
      </c>
      <c r="I96" s="292"/>
      <c r="J96" s="223">
        <f t="shared" si="12"/>
        <v>0</v>
      </c>
      <c r="K96" s="292"/>
      <c r="L96" s="223">
        <f t="shared" si="13"/>
        <v>0</v>
      </c>
      <c r="M96" s="291">
        <f t="shared" si="14"/>
        <v>0</v>
      </c>
      <c r="N96" s="297"/>
      <c r="O96" s="13"/>
    </row>
    <row r="97" spans="1:15" s="18" customFormat="1" hidden="1" x14ac:dyDescent="0.35">
      <c r="A97" s="9"/>
      <c r="B97" s="77"/>
      <c r="C97" s="74" t="s">
        <v>46</v>
      </c>
      <c r="D97" s="262"/>
      <c r="E97" s="292"/>
      <c r="F97" s="223">
        <f t="shared" si="10"/>
        <v>0</v>
      </c>
      <c r="G97" s="292"/>
      <c r="H97" s="80">
        <f t="shared" si="11"/>
        <v>0</v>
      </c>
      <c r="I97" s="292"/>
      <c r="J97" s="223">
        <f t="shared" si="12"/>
        <v>0</v>
      </c>
      <c r="K97" s="292"/>
      <c r="L97" s="223">
        <f t="shared" si="13"/>
        <v>0</v>
      </c>
      <c r="M97" s="291">
        <f t="shared" si="14"/>
        <v>0</v>
      </c>
      <c r="N97" s="297"/>
      <c r="O97" s="13"/>
    </row>
    <row r="98" spans="1:15" s="18" customFormat="1" hidden="1" x14ac:dyDescent="0.35">
      <c r="A98" s="9"/>
      <c r="B98" s="77"/>
      <c r="C98" s="74" t="s">
        <v>46</v>
      </c>
      <c r="D98" s="262"/>
      <c r="E98" s="292"/>
      <c r="F98" s="223">
        <f t="shared" si="10"/>
        <v>0</v>
      </c>
      <c r="G98" s="292"/>
      <c r="H98" s="80">
        <f t="shared" si="11"/>
        <v>0</v>
      </c>
      <c r="I98" s="292"/>
      <c r="J98" s="223">
        <f t="shared" si="12"/>
        <v>0</v>
      </c>
      <c r="K98" s="292"/>
      <c r="L98" s="223">
        <f t="shared" si="13"/>
        <v>0</v>
      </c>
      <c r="M98" s="291">
        <f t="shared" si="14"/>
        <v>0</v>
      </c>
      <c r="N98" s="297"/>
      <c r="O98" s="13"/>
    </row>
    <row r="99" spans="1:15" s="18" customFormat="1" hidden="1" x14ac:dyDescent="0.35">
      <c r="A99" s="9"/>
      <c r="B99" s="77"/>
      <c r="C99" s="74" t="s">
        <v>46</v>
      </c>
      <c r="D99" s="262"/>
      <c r="E99" s="292"/>
      <c r="F99" s="223">
        <f t="shared" si="10"/>
        <v>0</v>
      </c>
      <c r="G99" s="292"/>
      <c r="H99" s="80">
        <f t="shared" si="11"/>
        <v>0</v>
      </c>
      <c r="I99" s="292"/>
      <c r="J99" s="223">
        <f t="shared" si="12"/>
        <v>0</v>
      </c>
      <c r="K99" s="292"/>
      <c r="L99" s="223">
        <f t="shared" si="13"/>
        <v>0</v>
      </c>
      <c r="M99" s="291">
        <f t="shared" si="14"/>
        <v>0</v>
      </c>
      <c r="N99" s="297"/>
      <c r="O99" s="13"/>
    </row>
    <row r="100" spans="1:15" s="18" customFormat="1" hidden="1" x14ac:dyDescent="0.35">
      <c r="A100" s="9"/>
      <c r="B100" s="168"/>
      <c r="C100" s="74" t="s">
        <v>46</v>
      </c>
      <c r="D100" s="258"/>
      <c r="E100" s="298"/>
      <c r="F100" s="223">
        <f t="shared" si="10"/>
        <v>0</v>
      </c>
      <c r="G100" s="298"/>
      <c r="H100" s="80">
        <f t="shared" si="11"/>
        <v>0</v>
      </c>
      <c r="I100" s="298"/>
      <c r="J100" s="223">
        <f t="shared" si="12"/>
        <v>0</v>
      </c>
      <c r="K100" s="298"/>
      <c r="L100" s="223">
        <f t="shared" si="13"/>
        <v>0</v>
      </c>
      <c r="M100" s="291">
        <f t="shared" si="14"/>
        <v>0</v>
      </c>
      <c r="N100" s="299"/>
      <c r="O100" s="13"/>
    </row>
    <row r="101" spans="1:15" x14ac:dyDescent="0.35">
      <c r="A101" s="21">
        <v>6</v>
      </c>
      <c r="B101" s="21" t="str">
        <f>'[14]Зведена 2к ІІ с'!$D$26</f>
        <v>Людвиченко В.А.</v>
      </c>
      <c r="C101" s="74" t="s">
        <v>46</v>
      </c>
      <c r="D101" s="276">
        <f>'[14]Зведена 2к ІІ с'!$AO$26*0.9</f>
        <v>74.599999999999994</v>
      </c>
      <c r="E101" s="173"/>
      <c r="F101" s="223">
        <f t="shared" si="10"/>
        <v>0</v>
      </c>
      <c r="G101" s="173"/>
      <c r="H101" s="80">
        <f t="shared" si="11"/>
        <v>0</v>
      </c>
      <c r="I101" s="173"/>
      <c r="J101" s="223">
        <f t="shared" si="12"/>
        <v>0</v>
      </c>
      <c r="K101" s="173"/>
      <c r="L101" s="223">
        <f t="shared" si="13"/>
        <v>0</v>
      </c>
      <c r="M101" s="291">
        <f t="shared" si="14"/>
        <v>74.599999999999994</v>
      </c>
      <c r="N101" s="173"/>
    </row>
    <row r="102" spans="1:15" x14ac:dyDescent="0.35">
      <c r="A102" s="21">
        <v>7</v>
      </c>
      <c r="B102" s="21" t="str">
        <f>'[14]Зведена 2к ІІ с'!$D$32</f>
        <v>Святун-Берестовський А.С.</v>
      </c>
      <c r="C102" s="74" t="s">
        <v>46</v>
      </c>
      <c r="D102" s="276">
        <f>'[14]Зведена 2к ІІ с'!$AO$32*0.9</f>
        <v>73.900000000000006</v>
      </c>
      <c r="E102" s="173"/>
      <c r="F102" s="223">
        <f t="shared" si="10"/>
        <v>0</v>
      </c>
      <c r="G102" s="173">
        <v>20</v>
      </c>
      <c r="H102" s="80">
        <f t="shared" si="11"/>
        <v>0.6</v>
      </c>
      <c r="I102" s="173"/>
      <c r="J102" s="223">
        <f t="shared" si="12"/>
        <v>0</v>
      </c>
      <c r="K102" s="173"/>
      <c r="L102" s="223">
        <f t="shared" si="13"/>
        <v>0</v>
      </c>
      <c r="M102" s="291">
        <f t="shared" si="14"/>
        <v>74.5</v>
      </c>
      <c r="N102" s="173"/>
    </row>
    <row r="103" spans="1:15" x14ac:dyDescent="0.35">
      <c r="A103" s="21">
        <v>8</v>
      </c>
      <c r="B103" s="21" t="str">
        <f>'[14]Зведена 2к ІІ с'!$D$25</f>
        <v>Лупенко А.Д.</v>
      </c>
      <c r="C103" s="74" t="s">
        <v>46</v>
      </c>
      <c r="D103" s="276">
        <f>'[14]Зведена 2к ІІ с'!$AO$25*0.9</f>
        <v>74.3</v>
      </c>
      <c r="E103" s="173"/>
      <c r="F103" s="223">
        <f t="shared" si="10"/>
        <v>0</v>
      </c>
      <c r="G103" s="173"/>
      <c r="H103" s="80">
        <f t="shared" si="11"/>
        <v>0</v>
      </c>
      <c r="I103" s="173"/>
      <c r="J103" s="223">
        <f t="shared" si="12"/>
        <v>0</v>
      </c>
      <c r="K103" s="173"/>
      <c r="L103" s="223">
        <f t="shared" si="13"/>
        <v>0</v>
      </c>
      <c r="M103" s="291">
        <f t="shared" si="14"/>
        <v>74.3</v>
      </c>
      <c r="N103" s="173"/>
    </row>
    <row r="104" spans="1:15" x14ac:dyDescent="0.35">
      <c r="A104" s="21">
        <v>9</v>
      </c>
      <c r="B104" s="21" t="str">
        <f>'[14]Зведена 2к ІІ с'!$D$27</f>
        <v>Максименко К.Д.</v>
      </c>
      <c r="C104" s="74" t="s">
        <v>46</v>
      </c>
      <c r="D104" s="276">
        <f>'[14]Зведена 2к ІІ с'!$AO$27*0.9</f>
        <v>73.599999999999994</v>
      </c>
      <c r="E104" s="173">
        <v>20</v>
      </c>
      <c r="F104" s="223">
        <f t="shared" si="10"/>
        <v>0.6</v>
      </c>
      <c r="G104" s="173"/>
      <c r="H104" s="80">
        <f t="shared" si="11"/>
        <v>0</v>
      </c>
      <c r="I104" s="173"/>
      <c r="J104" s="223">
        <f t="shared" si="12"/>
        <v>0</v>
      </c>
      <c r="K104" s="173"/>
      <c r="L104" s="223">
        <f t="shared" si="13"/>
        <v>0</v>
      </c>
      <c r="M104" s="291">
        <f t="shared" si="14"/>
        <v>74.199999999999989</v>
      </c>
      <c r="N104" s="173"/>
    </row>
    <row r="105" spans="1:15" x14ac:dyDescent="0.35">
      <c r="A105" s="21">
        <v>10</v>
      </c>
      <c r="B105" s="21" t="str">
        <f>'[14]Зведена 2к ІІ с'!$D$24</f>
        <v>Коваленко Д.О.</v>
      </c>
      <c r="C105" s="74" t="s">
        <v>46</v>
      </c>
      <c r="D105" s="276">
        <f>'[14]Зведена 2к ІІ с'!$AO$24*0.9</f>
        <v>73.3</v>
      </c>
      <c r="E105" s="173"/>
      <c r="F105" s="223">
        <f t="shared" si="10"/>
        <v>0</v>
      </c>
      <c r="G105" s="173">
        <v>10</v>
      </c>
      <c r="H105" s="80">
        <f t="shared" si="11"/>
        <v>0.3</v>
      </c>
      <c r="I105" s="173"/>
      <c r="J105" s="223">
        <f t="shared" si="12"/>
        <v>0</v>
      </c>
      <c r="K105" s="173"/>
      <c r="L105" s="223">
        <f t="shared" si="13"/>
        <v>0</v>
      </c>
      <c r="M105" s="291">
        <f t="shared" si="14"/>
        <v>73.599999999999994</v>
      </c>
      <c r="N105" s="173"/>
    </row>
    <row r="106" spans="1:15" x14ac:dyDescent="0.35">
      <c r="A106" s="21">
        <v>11</v>
      </c>
      <c r="B106" s="21" t="str">
        <f>'[14]Зведена 2к ІІ с'!$D$18</f>
        <v>Дубоділ М.О.</v>
      </c>
      <c r="C106" s="74" t="s">
        <v>46</v>
      </c>
      <c r="D106" s="276">
        <f>'[14]Зведена 2к ІІ с'!$AO$18*0.9</f>
        <v>72.900000000000006</v>
      </c>
      <c r="E106" s="173"/>
      <c r="F106" s="223">
        <f t="shared" si="10"/>
        <v>0</v>
      </c>
      <c r="G106" s="173"/>
      <c r="H106" s="80">
        <f t="shared" si="11"/>
        <v>0</v>
      </c>
      <c r="I106" s="173"/>
      <c r="J106" s="223">
        <f t="shared" si="12"/>
        <v>0</v>
      </c>
      <c r="K106" s="173"/>
      <c r="L106" s="223">
        <f t="shared" si="13"/>
        <v>0</v>
      </c>
      <c r="M106" s="291">
        <f t="shared" si="14"/>
        <v>72.900000000000006</v>
      </c>
      <c r="N106" s="173"/>
    </row>
    <row r="107" spans="1:15" x14ac:dyDescent="0.35">
      <c r="A107" s="21">
        <v>12</v>
      </c>
      <c r="B107" s="21" t="str">
        <f>'[14]Зведена 2к ІІ с'!$D$21</f>
        <v>Зінченко С.А.</v>
      </c>
      <c r="C107" s="74" t="s">
        <v>46</v>
      </c>
      <c r="D107" s="276">
        <f>'[14]Зведена 2к ІІ с'!$AO$21*0.9</f>
        <v>72.600000000000009</v>
      </c>
      <c r="E107" s="173"/>
      <c r="F107" s="223">
        <f t="shared" si="10"/>
        <v>0</v>
      </c>
      <c r="G107" s="173"/>
      <c r="H107" s="80">
        <f t="shared" si="11"/>
        <v>0</v>
      </c>
      <c r="I107" s="173"/>
      <c r="J107" s="223">
        <f t="shared" si="12"/>
        <v>0</v>
      </c>
      <c r="K107" s="173"/>
      <c r="L107" s="223">
        <f t="shared" si="13"/>
        <v>0</v>
      </c>
      <c r="M107" s="291">
        <f t="shared" si="14"/>
        <v>72.600000000000009</v>
      </c>
      <c r="N107" s="173"/>
    </row>
    <row r="108" spans="1:15" x14ac:dyDescent="0.35">
      <c r="A108" s="21">
        <v>13</v>
      </c>
      <c r="B108" s="21" t="str">
        <f>'[14]Зведена 2к ІІ с'!$D$33</f>
        <v>Скаржевський Ю.А.</v>
      </c>
      <c r="C108" s="74" t="s">
        <v>46</v>
      </c>
      <c r="D108" s="276">
        <f>'[14]Зведена 2к ІІ с'!$AO$33*0.9</f>
        <v>70.400000000000006</v>
      </c>
      <c r="E108" s="173"/>
      <c r="F108" s="223">
        <f t="shared" si="10"/>
        <v>0</v>
      </c>
      <c r="G108" s="173">
        <v>20</v>
      </c>
      <c r="H108" s="80">
        <f t="shared" si="11"/>
        <v>0.6</v>
      </c>
      <c r="I108" s="173"/>
      <c r="J108" s="223">
        <f t="shared" si="12"/>
        <v>0</v>
      </c>
      <c r="K108" s="173"/>
      <c r="L108" s="223">
        <f t="shared" si="13"/>
        <v>0</v>
      </c>
      <c r="M108" s="291">
        <f t="shared" si="14"/>
        <v>71</v>
      </c>
      <c r="N108" s="21"/>
    </row>
    <row r="109" spans="1:15" x14ac:dyDescent="0.35">
      <c r="A109" s="21">
        <v>14</v>
      </c>
      <c r="B109" s="21" t="str">
        <f>'[14]Зведена 2к ІІ с'!$D$38</f>
        <v>Харманюк О.Я.</v>
      </c>
      <c r="C109" s="74" t="s">
        <v>46</v>
      </c>
      <c r="D109" s="276">
        <f>'[14]Зведена 2к ІІ с'!$AO$38*0.9</f>
        <v>70</v>
      </c>
      <c r="E109" s="173">
        <v>20</v>
      </c>
      <c r="F109" s="223">
        <f t="shared" si="10"/>
        <v>0.6</v>
      </c>
      <c r="G109" s="173"/>
      <c r="H109" s="80">
        <f t="shared" si="11"/>
        <v>0</v>
      </c>
      <c r="I109" s="173"/>
      <c r="J109" s="223">
        <f t="shared" si="12"/>
        <v>0</v>
      </c>
      <c r="K109" s="173"/>
      <c r="L109" s="223">
        <f t="shared" si="13"/>
        <v>0</v>
      </c>
      <c r="M109" s="291">
        <f t="shared" si="14"/>
        <v>70.599999999999994</v>
      </c>
      <c r="N109" s="173"/>
    </row>
    <row r="110" spans="1:15" x14ac:dyDescent="0.35">
      <c r="A110" s="21">
        <v>15</v>
      </c>
      <c r="B110" s="21" t="str">
        <f>'[14]Зведена 2к ІІ с'!$D$35</f>
        <v>Тітов К.О.</v>
      </c>
      <c r="C110" s="74" t="s">
        <v>46</v>
      </c>
      <c r="D110" s="276">
        <f>'[14]Зведена 2к ІІ с'!$AO$35*0.9</f>
        <v>68.600000000000009</v>
      </c>
      <c r="E110" s="173">
        <v>20</v>
      </c>
      <c r="F110" s="223">
        <f t="shared" si="10"/>
        <v>0.6</v>
      </c>
      <c r="G110" s="173"/>
      <c r="H110" s="80">
        <f t="shared" si="11"/>
        <v>0</v>
      </c>
      <c r="I110" s="173"/>
      <c r="J110" s="223">
        <f t="shared" si="12"/>
        <v>0</v>
      </c>
      <c r="K110" s="173"/>
      <c r="L110" s="223">
        <f t="shared" si="13"/>
        <v>0</v>
      </c>
      <c r="M110" s="291">
        <f t="shared" si="14"/>
        <v>69.2</v>
      </c>
      <c r="N110" s="173"/>
    </row>
    <row r="111" spans="1:15" ht="36" x14ac:dyDescent="0.35">
      <c r="A111" s="21">
        <v>16</v>
      </c>
      <c r="B111" s="21" t="str">
        <f>'[14]Зведена 2к ІІ с'!$D$37</f>
        <v>Федотов М.В.</v>
      </c>
      <c r="C111" s="173" t="s">
        <v>24</v>
      </c>
      <c r="D111" s="276">
        <f>'[14]Зведена 2к ІІ с'!$AO$37*0.9</f>
        <v>68.8</v>
      </c>
      <c r="E111" s="173"/>
      <c r="F111" s="223">
        <f t="shared" si="10"/>
        <v>0</v>
      </c>
      <c r="G111" s="173"/>
      <c r="H111" s="80">
        <f t="shared" si="11"/>
        <v>0</v>
      </c>
      <c r="I111" s="173"/>
      <c r="J111" s="223">
        <f t="shared" si="12"/>
        <v>0</v>
      </c>
      <c r="K111" s="173"/>
      <c r="L111" s="223">
        <f t="shared" si="13"/>
        <v>0</v>
      </c>
      <c r="M111" s="291">
        <f t="shared" si="14"/>
        <v>68.8</v>
      </c>
      <c r="N111" s="303" t="s">
        <v>118</v>
      </c>
    </row>
    <row r="112" spans="1:15" x14ac:dyDescent="0.35">
      <c r="A112" s="21">
        <v>17</v>
      </c>
      <c r="B112" s="21" t="str">
        <f>'[14]Зведена 2к ІІ с'!$D$29</f>
        <v>Полковський В.О.</v>
      </c>
      <c r="C112" s="173" t="s">
        <v>24</v>
      </c>
      <c r="D112" s="291">
        <f>'[14]Зведена 2к ІІ с'!$AO$29*0.9</f>
        <v>67.8</v>
      </c>
      <c r="E112" s="292"/>
      <c r="F112" s="223">
        <f t="shared" si="10"/>
        <v>0</v>
      </c>
      <c r="G112" s="292"/>
      <c r="H112" s="80">
        <f t="shared" si="11"/>
        <v>0</v>
      </c>
      <c r="I112" s="292"/>
      <c r="J112" s="223">
        <f t="shared" si="12"/>
        <v>0</v>
      </c>
      <c r="K112" s="292"/>
      <c r="L112" s="223">
        <f t="shared" si="13"/>
        <v>0</v>
      </c>
      <c r="M112" s="291">
        <f t="shared" si="14"/>
        <v>67.8</v>
      </c>
      <c r="N112" s="212" t="s">
        <v>102</v>
      </c>
    </row>
    <row r="113" spans="1:14" x14ac:dyDescent="0.35">
      <c r="A113" s="21">
        <v>18</v>
      </c>
      <c r="B113" s="21" t="str">
        <f>'[14]Зведена 2к ІІ с'!$D$15</f>
        <v>Гусєв А.Р.</v>
      </c>
      <c r="C113" s="74" t="s">
        <v>46</v>
      </c>
      <c r="D113" s="276">
        <f>'[14]Зведена 2к ІІ с'!$AO$15*0.9</f>
        <v>67.5</v>
      </c>
      <c r="E113" s="173"/>
      <c r="F113" s="223">
        <f t="shared" si="10"/>
        <v>0</v>
      </c>
      <c r="G113" s="173"/>
      <c r="H113" s="80">
        <f t="shared" si="11"/>
        <v>0</v>
      </c>
      <c r="I113" s="173"/>
      <c r="J113" s="223">
        <f t="shared" si="12"/>
        <v>0</v>
      </c>
      <c r="K113" s="173"/>
      <c r="L113" s="223">
        <f t="shared" si="13"/>
        <v>0</v>
      </c>
      <c r="M113" s="291">
        <f t="shared" si="14"/>
        <v>67.5</v>
      </c>
      <c r="N113" s="173"/>
    </row>
    <row r="114" spans="1:14" ht="18.600000000000001" thickBot="1" x14ac:dyDescent="0.4">
      <c r="A114" s="21">
        <v>19</v>
      </c>
      <c r="B114" s="21" t="str">
        <f>'[14]Зведена 2к ІІ с'!$D$30</f>
        <v>Пчельніков О.Ю.</v>
      </c>
      <c r="C114" s="173" t="s">
        <v>24</v>
      </c>
      <c r="D114" s="276">
        <f>'[14]Зведена 2к ІІ с'!$AO$30*0.9</f>
        <v>66.099999999999994</v>
      </c>
      <c r="E114" s="173"/>
      <c r="F114" s="223">
        <f t="shared" si="10"/>
        <v>0</v>
      </c>
      <c r="G114" s="173">
        <v>20</v>
      </c>
      <c r="H114" s="80">
        <f t="shared" si="11"/>
        <v>0.6</v>
      </c>
      <c r="I114" s="173"/>
      <c r="J114" s="223">
        <f t="shared" si="12"/>
        <v>0</v>
      </c>
      <c r="K114" s="173"/>
      <c r="L114" s="223">
        <f t="shared" si="13"/>
        <v>0</v>
      </c>
      <c r="M114" s="291">
        <f t="shared" si="14"/>
        <v>66.699999999999989</v>
      </c>
      <c r="N114" s="21" t="s">
        <v>116</v>
      </c>
    </row>
    <row r="115" spans="1:14" ht="18.600000000000001" thickBot="1" x14ac:dyDescent="0.4">
      <c r="A115" s="21">
        <v>20</v>
      </c>
      <c r="B115" s="21" t="str">
        <f>'[14]Зведена 2к ІІ с'!$D$14</f>
        <v>Ворощук Д.О.</v>
      </c>
      <c r="C115" s="74" t="s">
        <v>46</v>
      </c>
      <c r="D115" s="291">
        <f>'[14]Зведена 2к ІІ с'!$AO$14*0.9</f>
        <v>66.099999999999994</v>
      </c>
      <c r="E115" s="292"/>
      <c r="F115" s="223">
        <f t="shared" si="10"/>
        <v>0</v>
      </c>
      <c r="G115" s="292"/>
      <c r="H115" s="80">
        <f t="shared" si="11"/>
        <v>0</v>
      </c>
      <c r="I115" s="292"/>
      <c r="J115" s="223">
        <f t="shared" si="12"/>
        <v>0</v>
      </c>
      <c r="K115" s="292"/>
      <c r="L115" s="223">
        <f t="shared" si="13"/>
        <v>0</v>
      </c>
      <c r="M115" s="291">
        <f t="shared" si="14"/>
        <v>66.099999999999994</v>
      </c>
      <c r="N115" s="300"/>
    </row>
    <row r="116" spans="1:14" x14ac:dyDescent="0.35">
      <c r="A116" s="21">
        <v>21</v>
      </c>
      <c r="B116" s="21" t="str">
        <f>'[14]Зведена 2к ІІ с'!$D$20</f>
        <v>Жидков О.О.</v>
      </c>
      <c r="C116" s="74" t="s">
        <v>46</v>
      </c>
      <c r="D116" s="291">
        <f>'[14]Зведена 2к ІІ с'!$AO$20*0.9</f>
        <v>65.7</v>
      </c>
      <c r="E116" s="292"/>
      <c r="F116" s="223">
        <f t="shared" si="10"/>
        <v>0</v>
      </c>
      <c r="G116" s="292"/>
      <c r="H116" s="80">
        <f t="shared" si="11"/>
        <v>0</v>
      </c>
      <c r="I116" s="292"/>
      <c r="J116" s="223">
        <f t="shared" si="12"/>
        <v>0</v>
      </c>
      <c r="K116" s="292"/>
      <c r="L116" s="223">
        <f t="shared" si="13"/>
        <v>0</v>
      </c>
      <c r="M116" s="291">
        <f t="shared" si="14"/>
        <v>65.7</v>
      </c>
      <c r="N116" s="212"/>
    </row>
    <row r="117" spans="1:14" x14ac:dyDescent="0.35">
      <c r="A117" s="21">
        <v>22</v>
      </c>
      <c r="B117" s="21" t="str">
        <f>'[14]Зведена 2к ІІ с'!$D$31</f>
        <v>Садовський М.С.</v>
      </c>
      <c r="C117" s="173" t="s">
        <v>24</v>
      </c>
      <c r="D117" s="276">
        <f>'[14]Зведена 2к ІІ с'!$AO$31*0.9</f>
        <v>60.800000000000004</v>
      </c>
      <c r="E117" s="173"/>
      <c r="F117" s="223">
        <f t="shared" si="10"/>
        <v>0</v>
      </c>
      <c r="G117" s="173"/>
      <c r="H117" s="80">
        <f t="shared" si="11"/>
        <v>0</v>
      </c>
      <c r="I117" s="173"/>
      <c r="J117" s="223">
        <f t="shared" si="12"/>
        <v>0</v>
      </c>
      <c r="K117" s="173"/>
      <c r="L117" s="223">
        <f t="shared" si="13"/>
        <v>0</v>
      </c>
      <c r="M117" s="291">
        <f t="shared" si="14"/>
        <v>60.800000000000004</v>
      </c>
      <c r="N117" s="173" t="s">
        <v>117</v>
      </c>
    </row>
    <row r="118" spans="1:14" hidden="1" x14ac:dyDescent="0.35">
      <c r="A118" s="9">
        <v>23</v>
      </c>
      <c r="B118" s="9"/>
      <c r="C118" s="173"/>
      <c r="D118" s="224"/>
      <c r="E118" s="225"/>
      <c r="F118" s="223">
        <f t="shared" ref="F118:F121" si="15">E118*0.03</f>
        <v>0</v>
      </c>
      <c r="G118" s="226"/>
      <c r="H118" s="80">
        <f t="shared" ref="H118:H121" si="16">G118*0.03</f>
        <v>0</v>
      </c>
      <c r="I118" s="225"/>
      <c r="J118" s="223">
        <f t="shared" ref="J118:J121" si="17">I118*0.02</f>
        <v>0</v>
      </c>
      <c r="K118" s="225"/>
      <c r="L118" s="223">
        <f t="shared" ref="L118:L121" si="18">K118*0.02</f>
        <v>0</v>
      </c>
      <c r="M118" s="170">
        <f t="shared" ref="M118:M121" si="19">D118+F118+H118+J118+L118</f>
        <v>0</v>
      </c>
      <c r="N118" s="225"/>
    </row>
    <row r="119" spans="1:14" s="55" customFormat="1" hidden="1" x14ac:dyDescent="0.35">
      <c r="A119" s="21">
        <v>24</v>
      </c>
      <c r="B119" s="21"/>
      <c r="C119" s="173"/>
      <c r="D119" s="170"/>
      <c r="E119" s="183"/>
      <c r="F119" s="223">
        <f t="shared" si="15"/>
        <v>0</v>
      </c>
      <c r="G119" s="184"/>
      <c r="H119" s="80">
        <f t="shared" si="16"/>
        <v>0</v>
      </c>
      <c r="I119" s="183"/>
      <c r="J119" s="223">
        <f t="shared" si="17"/>
        <v>0</v>
      </c>
      <c r="K119" s="183"/>
      <c r="L119" s="223">
        <f t="shared" si="18"/>
        <v>0</v>
      </c>
      <c r="M119" s="170">
        <f t="shared" si="19"/>
        <v>0</v>
      </c>
      <c r="N119" s="173"/>
    </row>
    <row r="120" spans="1:14" s="55" customFormat="1" hidden="1" x14ac:dyDescent="0.35">
      <c r="A120" s="21">
        <v>25</v>
      </c>
      <c r="B120" s="21"/>
      <c r="C120" s="74"/>
      <c r="D120" s="172"/>
      <c r="E120" s="173"/>
      <c r="F120" s="223">
        <f t="shared" si="15"/>
        <v>0</v>
      </c>
      <c r="G120" s="185"/>
      <c r="H120" s="80">
        <f t="shared" si="16"/>
        <v>0</v>
      </c>
      <c r="I120" s="173"/>
      <c r="J120" s="223">
        <f t="shared" si="17"/>
        <v>0</v>
      </c>
      <c r="K120" s="173"/>
      <c r="L120" s="223">
        <f t="shared" si="18"/>
        <v>0</v>
      </c>
      <c r="M120" s="170">
        <f t="shared" si="19"/>
        <v>0</v>
      </c>
      <c r="N120" s="173"/>
    </row>
    <row r="121" spans="1:14" s="65" customFormat="1" hidden="1" x14ac:dyDescent="0.35">
      <c r="A121" s="21">
        <v>26</v>
      </c>
      <c r="B121" s="21"/>
      <c r="C121" s="74"/>
      <c r="D121" s="172"/>
      <c r="E121" s="173"/>
      <c r="F121" s="223">
        <f t="shared" si="15"/>
        <v>0</v>
      </c>
      <c r="G121" s="185"/>
      <c r="H121" s="80">
        <f t="shared" si="16"/>
        <v>0</v>
      </c>
      <c r="I121" s="173"/>
      <c r="J121" s="223">
        <f t="shared" si="17"/>
        <v>0</v>
      </c>
      <c r="K121" s="173"/>
      <c r="L121" s="223">
        <f t="shared" si="18"/>
        <v>0</v>
      </c>
      <c r="M121" s="170">
        <f t="shared" si="19"/>
        <v>0</v>
      </c>
      <c r="N121" s="173"/>
    </row>
    <row r="122" spans="1:14" hidden="1" x14ac:dyDescent="0.35"/>
    <row r="123" spans="1:14" hidden="1" x14ac:dyDescent="0.35"/>
    <row r="124" spans="1:14" hidden="1" x14ac:dyDescent="0.35"/>
    <row r="125" spans="1:14" hidden="1" x14ac:dyDescent="0.35"/>
    <row r="127" spans="1:14" x14ac:dyDescent="0.35">
      <c r="B127" s="1" t="s">
        <v>25</v>
      </c>
      <c r="N127" s="1" t="s">
        <v>119</v>
      </c>
    </row>
    <row r="128" spans="1:14" x14ac:dyDescent="0.35">
      <c r="N128" s="1" t="s">
        <v>112</v>
      </c>
    </row>
    <row r="129" spans="2:3" x14ac:dyDescent="0.35">
      <c r="B129" s="1" t="s">
        <v>26</v>
      </c>
      <c r="C129" s="1" t="s">
        <v>27</v>
      </c>
    </row>
  </sheetData>
  <autoFilter ref="A30:N100">
    <filterColumn colId="4" showButton="0"/>
    <filterColumn colId="6" showButton="0"/>
    <filterColumn colId="8" showButton="0"/>
    <filterColumn colId="10" showButton="0"/>
    <sortState ref="A31:N117">
      <sortCondition descending="1" ref="M30:M100"/>
    </sortState>
  </autoFilter>
  <mergeCells count="15">
    <mergeCell ref="G30:H30"/>
    <mergeCell ref="I30:J30"/>
    <mergeCell ref="K30:L30"/>
    <mergeCell ref="A16:D16"/>
    <mergeCell ref="A17:D17"/>
    <mergeCell ref="A19:D19"/>
    <mergeCell ref="A21:D21"/>
    <mergeCell ref="E30:F30"/>
    <mergeCell ref="A28:N28"/>
    <mergeCell ref="A15:D15"/>
    <mergeCell ref="A1:D1"/>
    <mergeCell ref="A2:D2"/>
    <mergeCell ref="A4:D4"/>
    <mergeCell ref="B5:D5"/>
    <mergeCell ref="A12:D12"/>
  </mergeCells>
  <pageMargins left="0.7" right="0.7" top="0.75" bottom="0.75" header="0.3" footer="0.3"/>
  <pageSetup paperSize="9" scale="4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N125"/>
  <sheetViews>
    <sheetView view="pageBreakPreview" topLeftCell="A17" zoomScale="70" zoomScaleNormal="77" zoomScaleSheetLayoutView="70" workbookViewId="0">
      <selection activeCell="A21" sqref="A21:D21"/>
    </sheetView>
  </sheetViews>
  <sheetFormatPr defaultRowHeight="14.4" x14ac:dyDescent="0.3"/>
  <cols>
    <col min="1" max="1" width="9" customWidth="1"/>
    <col min="2" max="2" width="30.88671875" customWidth="1"/>
    <col min="3" max="3" width="13.33203125" customWidth="1"/>
    <col min="4" max="4" width="22" customWidth="1"/>
    <col min="13" max="13" width="19" customWidth="1"/>
    <col min="14" max="14" width="16.6640625" customWidth="1"/>
  </cols>
  <sheetData>
    <row r="1" spans="1:14" ht="18" x14ac:dyDescent="0.35">
      <c r="A1" s="244" t="s">
        <v>0</v>
      </c>
      <c r="B1" s="244"/>
      <c r="C1" s="244"/>
      <c r="D1" s="244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8" x14ac:dyDescent="0.35">
      <c r="A2" s="244" t="s">
        <v>1</v>
      </c>
      <c r="B2" s="244"/>
      <c r="C2" s="244"/>
      <c r="D2" s="244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8" x14ac:dyDescent="0.35">
      <c r="A3" s="2"/>
      <c r="B3" s="2" t="s">
        <v>2</v>
      </c>
      <c r="C3" s="2"/>
      <c r="D3" s="2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8" x14ac:dyDescent="0.35">
      <c r="A4" s="241" t="s">
        <v>37</v>
      </c>
      <c r="B4" s="241"/>
      <c r="C4" s="241"/>
      <c r="D4" s="24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8" x14ac:dyDescent="0.35">
      <c r="A5" s="104"/>
      <c r="B5" s="245" t="s">
        <v>4</v>
      </c>
      <c r="C5" s="245"/>
      <c r="D5" s="245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18" x14ac:dyDescent="0.35">
      <c r="A6" s="1"/>
      <c r="B6" s="1"/>
      <c r="C6" s="3" t="s">
        <v>5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8" x14ac:dyDescent="0.35">
      <c r="A7" s="1"/>
      <c r="B7" s="1"/>
      <c r="C7" s="3" t="s">
        <v>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18" x14ac:dyDescent="0.35">
      <c r="A8" s="1"/>
      <c r="B8" s="1"/>
      <c r="C8" s="3" t="s">
        <v>30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ht="18" x14ac:dyDescent="0.35">
      <c r="A9" s="1"/>
      <c r="B9" s="1"/>
      <c r="C9" s="3" t="s">
        <v>75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ht="18" x14ac:dyDescent="0.35">
      <c r="A10" s="1"/>
      <c r="B10" s="1"/>
      <c r="C10" s="3" t="s">
        <v>7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18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ht="20.399999999999999" x14ac:dyDescent="0.35">
      <c r="A12" s="246" t="s">
        <v>8</v>
      </c>
      <c r="B12" s="246"/>
      <c r="C12" s="246"/>
      <c r="D12" s="246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18" x14ac:dyDescent="0.35">
      <c r="A13" s="106"/>
      <c r="B13" s="106"/>
      <c r="C13" s="106"/>
      <c r="D13" s="106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ht="18" x14ac:dyDescent="0.35">
      <c r="A14" s="103"/>
      <c r="B14" s="103" t="s">
        <v>9</v>
      </c>
      <c r="C14" s="103"/>
      <c r="D14" s="103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ht="18" x14ac:dyDescent="0.35">
      <c r="A15" s="241" t="s">
        <v>10</v>
      </c>
      <c r="B15" s="241"/>
      <c r="C15" s="241"/>
      <c r="D15" s="24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18" x14ac:dyDescent="0.35">
      <c r="A16" s="240" t="s">
        <v>69</v>
      </c>
      <c r="B16" s="240"/>
      <c r="C16" s="240"/>
      <c r="D16" s="240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18" x14ac:dyDescent="0.35">
      <c r="A17" s="241" t="s">
        <v>11</v>
      </c>
      <c r="B17" s="241"/>
      <c r="C17" s="241"/>
      <c r="D17" s="24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18" x14ac:dyDescent="0.35">
      <c r="A18" s="103"/>
      <c r="B18" s="103" t="s">
        <v>39</v>
      </c>
      <c r="C18" s="103"/>
      <c r="D18" s="103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ht="18" x14ac:dyDescent="0.35">
      <c r="A19" s="241" t="s">
        <v>12</v>
      </c>
      <c r="B19" s="241"/>
      <c r="C19" s="241"/>
      <c r="D19" s="24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ht="18" x14ac:dyDescent="0.35">
      <c r="A20" s="4"/>
      <c r="B20" s="171" t="s">
        <v>126</v>
      </c>
      <c r="C20" s="103"/>
      <c r="D20" s="103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ht="18" x14ac:dyDescent="0.35">
      <c r="A21" s="241" t="s">
        <v>13</v>
      </c>
      <c r="B21" s="241"/>
      <c r="C21" s="241"/>
      <c r="D21" s="24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ht="18" x14ac:dyDescent="0.35">
      <c r="A22" s="107"/>
      <c r="B22" s="106" t="s">
        <v>101</v>
      </c>
      <c r="C22" s="106"/>
      <c r="D22" s="106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ht="18" x14ac:dyDescent="0.35">
      <c r="A23" s="107"/>
      <c r="B23" s="106"/>
      <c r="C23" s="106"/>
      <c r="D23" s="106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ht="18" x14ac:dyDescent="0.35">
      <c r="A24" s="107"/>
      <c r="B24" s="106" t="s">
        <v>107</v>
      </c>
      <c r="C24" s="106"/>
      <c r="D24" s="106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ht="18" x14ac:dyDescent="0.35">
      <c r="A25" s="107"/>
      <c r="B25" s="106"/>
      <c r="C25" s="106"/>
      <c r="D25" s="106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18" x14ac:dyDescent="0.35">
      <c r="A26" s="107"/>
      <c r="B26" s="106" t="s">
        <v>35</v>
      </c>
      <c r="C26" s="106"/>
      <c r="D26" s="106"/>
      <c r="E26" s="1"/>
      <c r="F26" s="27" t="s">
        <v>29</v>
      </c>
      <c r="G26" s="1"/>
      <c r="H26" s="1"/>
      <c r="I26" s="1"/>
      <c r="J26" s="1"/>
      <c r="K26" s="1"/>
      <c r="L26" s="1"/>
      <c r="M26" s="1"/>
      <c r="N26" s="1"/>
    </row>
    <row r="27" spans="1:14" ht="18" x14ac:dyDescent="0.35">
      <c r="A27" s="107"/>
      <c r="B27" s="106"/>
      <c r="C27" s="106"/>
      <c r="D27" s="106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ht="39" customHeight="1" x14ac:dyDescent="0.35">
      <c r="A28" s="249" t="s">
        <v>120</v>
      </c>
      <c r="B28" s="249"/>
      <c r="C28" s="249"/>
      <c r="D28" s="249"/>
      <c r="E28" s="249"/>
      <c r="F28" s="249"/>
      <c r="G28" s="249"/>
      <c r="H28" s="249"/>
      <c r="I28" s="249"/>
      <c r="J28" s="249"/>
      <c r="K28" s="249"/>
      <c r="L28" s="249"/>
      <c r="M28" s="249"/>
      <c r="N28" s="249"/>
    </row>
    <row r="29" spans="1:14" ht="18" x14ac:dyDescent="0.35">
      <c r="A29" s="106"/>
      <c r="B29" s="106"/>
      <c r="C29" s="106"/>
      <c r="D29" s="106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ht="18" x14ac:dyDescent="0.3">
      <c r="A30" s="5" t="s">
        <v>14</v>
      </c>
      <c r="B30" s="6" t="s">
        <v>15</v>
      </c>
      <c r="C30" s="6" t="s">
        <v>16</v>
      </c>
      <c r="D30" s="5" t="s">
        <v>17</v>
      </c>
      <c r="E30" s="238" t="s">
        <v>18</v>
      </c>
      <c r="F30" s="239"/>
      <c r="G30" s="238" t="s">
        <v>19</v>
      </c>
      <c r="H30" s="239"/>
      <c r="I30" s="238" t="s">
        <v>20</v>
      </c>
      <c r="J30" s="239"/>
      <c r="K30" s="238" t="s">
        <v>21</v>
      </c>
      <c r="L30" s="239"/>
      <c r="M30" s="6" t="s">
        <v>22</v>
      </c>
      <c r="N30" s="6" t="s">
        <v>23</v>
      </c>
    </row>
    <row r="31" spans="1:14" ht="18" x14ac:dyDescent="0.35">
      <c r="A31" s="21">
        <v>1</v>
      </c>
      <c r="B31" s="55" t="str">
        <f>'[15]Зведена 3к ІІ с'!$D$22</f>
        <v>Рекуненко М.М.</v>
      </c>
      <c r="C31" s="74" t="s">
        <v>24</v>
      </c>
      <c r="D31" s="255">
        <f>'[15]Зведена 3к ІІ с'!$Y$22</f>
        <v>85.444444444444443</v>
      </c>
      <c r="E31" s="263"/>
      <c r="F31" s="37">
        <f t="shared" ref="F31:F43" si="0">E31*0.03</f>
        <v>0</v>
      </c>
      <c r="G31" s="81"/>
      <c r="H31" s="37">
        <f t="shared" ref="H31:H43" si="1">G31*0.03</f>
        <v>0</v>
      </c>
      <c r="I31" s="81"/>
      <c r="J31" s="37">
        <f t="shared" ref="J31:J43" si="2">I31*0.02</f>
        <v>0</v>
      </c>
      <c r="K31" s="81"/>
      <c r="L31" s="37">
        <f t="shared" ref="L31:L43" si="3">K31*0.02</f>
        <v>0</v>
      </c>
      <c r="M31" s="262">
        <f t="shared" ref="M31:M43" si="4">D31+F31+H31+J31+L31</f>
        <v>85.444444444444443</v>
      </c>
      <c r="N31" s="173" t="s">
        <v>49</v>
      </c>
    </row>
    <row r="32" spans="1:14" ht="18" x14ac:dyDescent="0.35">
      <c r="A32" s="31">
        <v>2</v>
      </c>
      <c r="B32" s="77" t="str">
        <f>'[15]Зведена 3к ІІ с'!$D$20</f>
        <v>Мова А.В.</v>
      </c>
      <c r="C32" s="74" t="s">
        <v>46</v>
      </c>
      <c r="D32" s="272">
        <f>'[15]Зведена 3к ІІ с'!$Y$20</f>
        <v>82.111111111111114</v>
      </c>
      <c r="E32" s="263"/>
      <c r="F32" s="37">
        <f t="shared" si="0"/>
        <v>0</v>
      </c>
      <c r="G32" s="263"/>
      <c r="H32" s="37">
        <f t="shared" si="1"/>
        <v>0</v>
      </c>
      <c r="I32" s="263"/>
      <c r="J32" s="37">
        <f t="shared" si="2"/>
        <v>0</v>
      </c>
      <c r="K32" s="263"/>
      <c r="L32" s="37">
        <f t="shared" si="3"/>
        <v>0</v>
      </c>
      <c r="M32" s="262">
        <f t="shared" si="4"/>
        <v>82.111111111111114</v>
      </c>
      <c r="N32" s="259"/>
    </row>
    <row r="33" spans="1:14" ht="18" x14ac:dyDescent="0.35">
      <c r="A33" s="9">
        <v>3</v>
      </c>
      <c r="B33" s="21" t="str">
        <f>'[15]Зведена 3к ІІ с'!$D$18</f>
        <v>Куліш Д.Є.</v>
      </c>
      <c r="C33" s="74" t="s">
        <v>24</v>
      </c>
      <c r="D33" s="272">
        <f>'[15]Зведена 3к ІІ с'!$Y$18</f>
        <v>81.333333333333329</v>
      </c>
      <c r="E33" s="263"/>
      <c r="F33" s="37">
        <f t="shared" si="0"/>
        <v>0</v>
      </c>
      <c r="G33" s="263">
        <v>10</v>
      </c>
      <c r="H33" s="37">
        <f t="shared" si="1"/>
        <v>0.3</v>
      </c>
      <c r="I33" s="263"/>
      <c r="J33" s="37">
        <f t="shared" si="2"/>
        <v>0</v>
      </c>
      <c r="K33" s="263"/>
      <c r="L33" s="37">
        <f t="shared" si="3"/>
        <v>0</v>
      </c>
      <c r="M33" s="262">
        <f t="shared" si="4"/>
        <v>81.633333333333326</v>
      </c>
      <c r="N33" s="259" t="s">
        <v>49</v>
      </c>
    </row>
    <row r="34" spans="1:14" ht="18" x14ac:dyDescent="0.35">
      <c r="A34" s="9">
        <v>4</v>
      </c>
      <c r="B34" s="77" t="str">
        <f>'[15]Зведена 3к ІІ с'!$D$25</f>
        <v>Філіпович М.Ю.</v>
      </c>
      <c r="C34" s="74" t="s">
        <v>46</v>
      </c>
      <c r="D34" s="272">
        <f>'[15]Зведена 3к ІІ с'!$Y$25</f>
        <v>81.444444444444443</v>
      </c>
      <c r="E34" s="263"/>
      <c r="F34" s="37">
        <f t="shared" si="0"/>
        <v>0</v>
      </c>
      <c r="G34" s="263"/>
      <c r="H34" s="37">
        <f t="shared" si="1"/>
        <v>0</v>
      </c>
      <c r="I34" s="263"/>
      <c r="J34" s="37">
        <f t="shared" si="2"/>
        <v>0</v>
      </c>
      <c r="K34" s="263"/>
      <c r="L34" s="37">
        <f t="shared" si="3"/>
        <v>0</v>
      </c>
      <c r="M34" s="262">
        <f t="shared" si="4"/>
        <v>81.444444444444443</v>
      </c>
      <c r="N34" s="267"/>
    </row>
    <row r="35" spans="1:14" ht="18" x14ac:dyDescent="0.35">
      <c r="A35" s="21">
        <v>5</v>
      </c>
      <c r="B35" s="77" t="str">
        <f>'[15]Зведена 3к ІІ с'!$D$19</f>
        <v>Матвєєв Д.С.</v>
      </c>
      <c r="C35" s="74" t="s">
        <v>46</v>
      </c>
      <c r="D35" s="272">
        <f>'[15]Зведена 3к ІІ с'!$Y$19</f>
        <v>79.888888888888886</v>
      </c>
      <c r="E35" s="263"/>
      <c r="F35" s="37">
        <f t="shared" si="0"/>
        <v>0</v>
      </c>
      <c r="G35" s="263"/>
      <c r="H35" s="37">
        <f t="shared" si="1"/>
        <v>0</v>
      </c>
      <c r="I35" s="263"/>
      <c r="J35" s="37">
        <f t="shared" si="2"/>
        <v>0</v>
      </c>
      <c r="K35" s="263"/>
      <c r="L35" s="37">
        <f t="shared" si="3"/>
        <v>0</v>
      </c>
      <c r="M35" s="262">
        <f t="shared" si="4"/>
        <v>79.888888888888886</v>
      </c>
      <c r="N35" s="267"/>
    </row>
    <row r="36" spans="1:14" ht="18" x14ac:dyDescent="0.35">
      <c r="A36" s="21">
        <v>6</v>
      </c>
      <c r="B36" s="77" t="str">
        <f>'[15]Зведена 3к ІІ с'!$D$15</f>
        <v>Дейкин Д.В.</v>
      </c>
      <c r="C36" s="74" t="s">
        <v>24</v>
      </c>
      <c r="D36" s="272">
        <f>'[15]Зведена 3к ІІ с'!$Y$15</f>
        <v>77.111111111111114</v>
      </c>
      <c r="E36" s="263"/>
      <c r="F36" s="37">
        <f t="shared" si="0"/>
        <v>0</v>
      </c>
      <c r="G36" s="263">
        <v>20</v>
      </c>
      <c r="H36" s="37">
        <f t="shared" si="1"/>
        <v>0.6</v>
      </c>
      <c r="I36" s="263"/>
      <c r="J36" s="37">
        <f t="shared" si="2"/>
        <v>0</v>
      </c>
      <c r="K36" s="263"/>
      <c r="L36" s="37">
        <f t="shared" si="3"/>
        <v>0</v>
      </c>
      <c r="M36" s="262">
        <f t="shared" si="4"/>
        <v>77.711111111111109</v>
      </c>
      <c r="N36" s="259" t="s">
        <v>71</v>
      </c>
    </row>
    <row r="37" spans="1:14" ht="18" x14ac:dyDescent="0.35">
      <c r="A37" s="9">
        <v>7</v>
      </c>
      <c r="B37" s="55" t="str">
        <f>'[15]Зведена 3к ІІ с'!$D$17</f>
        <v>Кравченко П.В.</v>
      </c>
      <c r="C37" s="74" t="s">
        <v>24</v>
      </c>
      <c r="D37" s="304">
        <f>'[15]Зведена 3к ІІ с'!$Y$17</f>
        <v>77.222222222222229</v>
      </c>
      <c r="E37" s="263"/>
      <c r="F37" s="37">
        <f t="shared" si="0"/>
        <v>0</v>
      </c>
      <c r="G37" s="263"/>
      <c r="H37" s="37">
        <f t="shared" si="1"/>
        <v>0</v>
      </c>
      <c r="I37" s="263"/>
      <c r="J37" s="37">
        <f t="shared" si="2"/>
        <v>0</v>
      </c>
      <c r="K37" s="263"/>
      <c r="L37" s="37">
        <f t="shared" si="3"/>
        <v>0</v>
      </c>
      <c r="M37" s="262">
        <f t="shared" si="4"/>
        <v>77.222222222222229</v>
      </c>
      <c r="N37" s="259" t="s">
        <v>100</v>
      </c>
    </row>
    <row r="38" spans="1:14" ht="18" x14ac:dyDescent="0.35">
      <c r="A38" s="111">
        <v>8</v>
      </c>
      <c r="B38" s="55" t="str">
        <f>'[16]Зведена 3к ІІ с'!$D$21</f>
        <v>Подопригора В.В.</v>
      </c>
      <c r="C38" s="74" t="s">
        <v>46</v>
      </c>
      <c r="D38" s="255">
        <f>'[16]Зведена 3к ІІ с'!$AO$21*0.9</f>
        <v>74.5</v>
      </c>
      <c r="E38" s="263">
        <v>20</v>
      </c>
      <c r="F38" s="37">
        <f t="shared" si="0"/>
        <v>0.6</v>
      </c>
      <c r="G38" s="81"/>
      <c r="H38" s="37">
        <f t="shared" si="1"/>
        <v>0</v>
      </c>
      <c r="I38" s="81"/>
      <c r="J38" s="37">
        <f t="shared" si="2"/>
        <v>0</v>
      </c>
      <c r="K38" s="81"/>
      <c r="L38" s="37">
        <f t="shared" si="3"/>
        <v>0</v>
      </c>
      <c r="M38" s="262">
        <f t="shared" si="4"/>
        <v>75.099999999999994</v>
      </c>
      <c r="N38" s="173"/>
    </row>
    <row r="39" spans="1:14" ht="18" x14ac:dyDescent="0.35">
      <c r="A39" s="9">
        <v>9</v>
      </c>
      <c r="B39" s="77" t="str">
        <f>'[15]Зведена 3к ІІ с'!$D$27</f>
        <v>Чердаклієв Б.Д.</v>
      </c>
      <c r="C39" s="74" t="s">
        <v>24</v>
      </c>
      <c r="D39" s="272">
        <f>'[15]Зведена 3к ІІ с'!$Y$27</f>
        <v>74.555555555555557</v>
      </c>
      <c r="E39" s="263"/>
      <c r="F39" s="37">
        <f t="shared" si="0"/>
        <v>0</v>
      </c>
      <c r="G39" s="263">
        <v>10</v>
      </c>
      <c r="H39" s="37">
        <f t="shared" si="1"/>
        <v>0.3</v>
      </c>
      <c r="I39" s="263"/>
      <c r="J39" s="37">
        <f t="shared" si="2"/>
        <v>0</v>
      </c>
      <c r="K39" s="263"/>
      <c r="L39" s="37">
        <f t="shared" si="3"/>
        <v>0</v>
      </c>
      <c r="M39" s="262">
        <f t="shared" si="4"/>
        <v>74.855555555555554</v>
      </c>
      <c r="N39" s="259" t="s">
        <v>71</v>
      </c>
    </row>
    <row r="40" spans="1:14" ht="18" x14ac:dyDescent="0.35">
      <c r="A40" s="9">
        <v>10</v>
      </c>
      <c r="B40" s="77" t="str">
        <f>'[16]Зведена 3к ІІ с'!$D$17</f>
        <v>Кожухар Б.С.</v>
      </c>
      <c r="C40" s="74" t="s">
        <v>46</v>
      </c>
      <c r="D40" s="272">
        <f>'[16]Зведена 3к ІІ с'!$AO$17*0.9</f>
        <v>73.100000000000009</v>
      </c>
      <c r="E40" s="263"/>
      <c r="F40" s="37">
        <f t="shared" si="0"/>
        <v>0</v>
      </c>
      <c r="G40" s="263">
        <v>20</v>
      </c>
      <c r="H40" s="37">
        <f t="shared" si="1"/>
        <v>0.6</v>
      </c>
      <c r="I40" s="263"/>
      <c r="J40" s="37">
        <f t="shared" si="2"/>
        <v>0</v>
      </c>
      <c r="K40" s="263"/>
      <c r="L40" s="37">
        <f t="shared" si="3"/>
        <v>0</v>
      </c>
      <c r="M40" s="262">
        <f t="shared" si="4"/>
        <v>73.7</v>
      </c>
      <c r="N40" s="259"/>
    </row>
    <row r="41" spans="1:14" ht="18" x14ac:dyDescent="0.35">
      <c r="A41" s="9">
        <v>11</v>
      </c>
      <c r="B41" s="77" t="str">
        <f>'[16]Зведена 3к ІІ с'!$D$14</f>
        <v>Кесман О.О.</v>
      </c>
      <c r="C41" s="74" t="s">
        <v>46</v>
      </c>
      <c r="D41" s="272">
        <f>'[16]Зведена 3к ІІ с'!$AO$14*0.9</f>
        <v>70.5</v>
      </c>
      <c r="E41" s="263"/>
      <c r="F41" s="37">
        <f t="shared" si="0"/>
        <v>0</v>
      </c>
      <c r="G41" s="263"/>
      <c r="H41" s="37">
        <f t="shared" si="1"/>
        <v>0</v>
      </c>
      <c r="I41" s="263"/>
      <c r="J41" s="37">
        <f t="shared" si="2"/>
        <v>0</v>
      </c>
      <c r="K41" s="263"/>
      <c r="L41" s="37">
        <f t="shared" si="3"/>
        <v>0</v>
      </c>
      <c r="M41" s="262">
        <f t="shared" si="4"/>
        <v>70.5</v>
      </c>
      <c r="N41" s="259"/>
    </row>
    <row r="42" spans="1:14" ht="18" x14ac:dyDescent="0.35">
      <c r="A42" s="9">
        <v>12</v>
      </c>
      <c r="B42" s="72" t="str">
        <f>'[16]Зведена 3к ІІ с'!$D$22</f>
        <v>Сирко В.С.</v>
      </c>
      <c r="C42" s="74" t="s">
        <v>46</v>
      </c>
      <c r="D42" s="262">
        <f>'[16]Зведена 3к ІІ с'!$AO$22*0.9</f>
        <v>68.2</v>
      </c>
      <c r="E42" s="263"/>
      <c r="F42" s="37">
        <f t="shared" si="0"/>
        <v>0</v>
      </c>
      <c r="G42" s="305"/>
      <c r="H42" s="37">
        <f t="shared" si="1"/>
        <v>0</v>
      </c>
      <c r="I42" s="66"/>
      <c r="J42" s="37">
        <f t="shared" si="2"/>
        <v>0</v>
      </c>
      <c r="K42" s="66"/>
      <c r="L42" s="37">
        <f t="shared" si="3"/>
        <v>0</v>
      </c>
      <c r="M42" s="262">
        <f t="shared" si="4"/>
        <v>68.2</v>
      </c>
      <c r="N42" s="74"/>
    </row>
    <row r="43" spans="1:14" ht="18" x14ac:dyDescent="0.35">
      <c r="A43" s="21">
        <v>13</v>
      </c>
      <c r="B43" s="55" t="str">
        <f>'[16]Зведена 3к ІІ с'!$D$11</f>
        <v xml:space="preserve">Аліярбеков Бейлер </v>
      </c>
      <c r="C43" s="74" t="s">
        <v>46</v>
      </c>
      <c r="D43" s="304">
        <f>'[16]Зведена 3к ІІ с'!$AO$11*0.9</f>
        <v>67.3</v>
      </c>
      <c r="E43" s="263"/>
      <c r="F43" s="37">
        <f t="shared" si="0"/>
        <v>0</v>
      </c>
      <c r="G43" s="263"/>
      <c r="H43" s="37">
        <f t="shared" si="1"/>
        <v>0</v>
      </c>
      <c r="I43" s="263"/>
      <c r="J43" s="37">
        <f t="shared" si="2"/>
        <v>0</v>
      </c>
      <c r="K43" s="263"/>
      <c r="L43" s="37">
        <f t="shared" si="3"/>
        <v>0</v>
      </c>
      <c r="M43" s="262">
        <f t="shared" si="4"/>
        <v>67.3</v>
      </c>
      <c r="N43" s="259"/>
    </row>
    <row r="44" spans="1:14" ht="18" hidden="1" x14ac:dyDescent="0.35">
      <c r="A44" s="9">
        <v>14</v>
      </c>
      <c r="B44" s="55"/>
      <c r="C44" s="74"/>
      <c r="D44" s="304"/>
      <c r="E44" s="263"/>
      <c r="F44" s="37">
        <f t="shared" ref="F44:F57" si="5">E44*0.03</f>
        <v>0</v>
      </c>
      <c r="G44" s="263"/>
      <c r="H44" s="37">
        <f t="shared" ref="H44:H57" si="6">G44*0.03</f>
        <v>0</v>
      </c>
      <c r="I44" s="263"/>
      <c r="J44" s="37">
        <f t="shared" ref="J44:J57" si="7">I44*0.02</f>
        <v>0</v>
      </c>
      <c r="K44" s="263"/>
      <c r="L44" s="37">
        <f t="shared" ref="L44:L57" si="8">K44*0.02</f>
        <v>0</v>
      </c>
      <c r="M44" s="262">
        <f t="shared" ref="M44:M57" si="9">D44+F44+H44+J44+L44</f>
        <v>0</v>
      </c>
      <c r="N44" s="259"/>
    </row>
    <row r="45" spans="1:14" ht="18" hidden="1" x14ac:dyDescent="0.35">
      <c r="A45" s="9">
        <v>15</v>
      </c>
      <c r="B45" s="55"/>
      <c r="C45" s="74"/>
      <c r="D45" s="304"/>
      <c r="E45" s="263"/>
      <c r="F45" s="37">
        <f t="shared" si="5"/>
        <v>0</v>
      </c>
      <c r="G45" s="263"/>
      <c r="H45" s="37">
        <f t="shared" si="6"/>
        <v>0</v>
      </c>
      <c r="I45" s="263"/>
      <c r="J45" s="37">
        <f t="shared" si="7"/>
        <v>0</v>
      </c>
      <c r="K45" s="263"/>
      <c r="L45" s="37">
        <f t="shared" si="8"/>
        <v>0</v>
      </c>
      <c r="M45" s="262">
        <f t="shared" si="9"/>
        <v>0</v>
      </c>
      <c r="N45" s="259"/>
    </row>
    <row r="46" spans="1:14" ht="18" hidden="1" x14ac:dyDescent="0.35">
      <c r="A46" s="21">
        <v>16</v>
      </c>
      <c r="B46" s="77"/>
      <c r="C46" s="74"/>
      <c r="D46" s="272"/>
      <c r="E46" s="263"/>
      <c r="F46" s="37">
        <f t="shared" si="5"/>
        <v>0</v>
      </c>
      <c r="G46" s="263"/>
      <c r="H46" s="37">
        <f t="shared" si="6"/>
        <v>0</v>
      </c>
      <c r="I46" s="263"/>
      <c r="J46" s="37">
        <f t="shared" si="7"/>
        <v>0</v>
      </c>
      <c r="K46" s="263"/>
      <c r="L46" s="37">
        <f t="shared" si="8"/>
        <v>0</v>
      </c>
      <c r="M46" s="262">
        <f t="shared" si="9"/>
        <v>0</v>
      </c>
      <c r="N46" s="267"/>
    </row>
    <row r="47" spans="1:14" ht="18" hidden="1" x14ac:dyDescent="0.35">
      <c r="A47" s="21">
        <v>17</v>
      </c>
      <c r="B47" s="77"/>
      <c r="C47" s="74"/>
      <c r="D47" s="272"/>
      <c r="E47" s="263"/>
      <c r="F47" s="37">
        <f t="shared" si="5"/>
        <v>0</v>
      </c>
      <c r="G47" s="263"/>
      <c r="H47" s="37">
        <f t="shared" si="6"/>
        <v>0</v>
      </c>
      <c r="I47" s="263"/>
      <c r="J47" s="37">
        <f t="shared" si="7"/>
        <v>0</v>
      </c>
      <c r="K47" s="263"/>
      <c r="L47" s="37">
        <f t="shared" si="8"/>
        <v>0</v>
      </c>
      <c r="M47" s="262">
        <f t="shared" si="9"/>
        <v>0</v>
      </c>
      <c r="N47" s="267"/>
    </row>
    <row r="48" spans="1:14" ht="18" hidden="1" x14ac:dyDescent="0.35">
      <c r="A48" s="110">
        <v>18</v>
      </c>
      <c r="B48" s="55"/>
      <c r="C48" s="74"/>
      <c r="D48" s="255"/>
      <c r="E48" s="263"/>
      <c r="F48" s="37">
        <f t="shared" si="5"/>
        <v>0</v>
      </c>
      <c r="G48" s="81"/>
      <c r="H48" s="37">
        <f t="shared" si="6"/>
        <v>0</v>
      </c>
      <c r="I48" s="81"/>
      <c r="J48" s="37">
        <f t="shared" si="7"/>
        <v>0</v>
      </c>
      <c r="K48" s="81"/>
      <c r="L48" s="37">
        <f t="shared" si="8"/>
        <v>0</v>
      </c>
      <c r="M48" s="262">
        <f t="shared" si="9"/>
        <v>0</v>
      </c>
      <c r="N48" s="173"/>
    </row>
    <row r="49" spans="1:14" ht="18" hidden="1" x14ac:dyDescent="0.35">
      <c r="A49" s="9">
        <v>19</v>
      </c>
      <c r="B49" s="77"/>
      <c r="C49" s="74"/>
      <c r="D49" s="272"/>
      <c r="E49" s="263"/>
      <c r="F49" s="37">
        <f t="shared" si="5"/>
        <v>0</v>
      </c>
      <c r="G49" s="263"/>
      <c r="H49" s="37">
        <f t="shared" si="6"/>
        <v>0</v>
      </c>
      <c r="I49" s="263"/>
      <c r="J49" s="37">
        <f t="shared" si="7"/>
        <v>0</v>
      </c>
      <c r="K49" s="263"/>
      <c r="L49" s="37">
        <f t="shared" si="8"/>
        <v>0</v>
      </c>
      <c r="M49" s="262">
        <f t="shared" si="9"/>
        <v>0</v>
      </c>
      <c r="N49" s="259"/>
    </row>
    <row r="50" spans="1:14" ht="18" hidden="1" x14ac:dyDescent="0.35">
      <c r="A50" s="9">
        <v>20</v>
      </c>
      <c r="B50" s="55"/>
      <c r="C50" s="74"/>
      <c r="D50" s="255"/>
      <c r="E50" s="263"/>
      <c r="F50" s="37">
        <f t="shared" si="5"/>
        <v>0</v>
      </c>
      <c r="G50" s="81"/>
      <c r="H50" s="37">
        <f t="shared" si="6"/>
        <v>0</v>
      </c>
      <c r="I50" s="81"/>
      <c r="J50" s="37">
        <f t="shared" si="7"/>
        <v>0</v>
      </c>
      <c r="K50" s="81"/>
      <c r="L50" s="37">
        <f t="shared" si="8"/>
        <v>0</v>
      </c>
      <c r="M50" s="262">
        <f t="shared" si="9"/>
        <v>0</v>
      </c>
      <c r="N50" s="173"/>
    </row>
    <row r="51" spans="1:14" ht="18" hidden="1" x14ac:dyDescent="0.35">
      <c r="A51" s="55">
        <v>21</v>
      </c>
      <c r="B51" s="55"/>
      <c r="C51" s="74"/>
      <c r="D51" s="255"/>
      <c r="E51" s="263"/>
      <c r="F51" s="37">
        <f t="shared" si="5"/>
        <v>0</v>
      </c>
      <c r="G51" s="81"/>
      <c r="H51" s="37">
        <f t="shared" si="6"/>
        <v>0</v>
      </c>
      <c r="I51" s="81"/>
      <c r="J51" s="37">
        <f t="shared" si="7"/>
        <v>0</v>
      </c>
      <c r="K51" s="81"/>
      <c r="L51" s="37">
        <f t="shared" si="8"/>
        <v>0</v>
      </c>
      <c r="M51" s="262">
        <f t="shared" si="9"/>
        <v>0</v>
      </c>
      <c r="N51" s="173"/>
    </row>
    <row r="52" spans="1:14" ht="18" hidden="1" x14ac:dyDescent="0.35">
      <c r="A52" s="21">
        <v>22</v>
      </c>
      <c r="B52" s="55"/>
      <c r="C52" s="74"/>
      <c r="D52" s="304"/>
      <c r="E52" s="263"/>
      <c r="F52" s="37">
        <f t="shared" si="5"/>
        <v>0</v>
      </c>
      <c r="G52" s="263"/>
      <c r="H52" s="37">
        <f t="shared" si="6"/>
        <v>0</v>
      </c>
      <c r="I52" s="263"/>
      <c r="J52" s="37">
        <f t="shared" si="7"/>
        <v>0</v>
      </c>
      <c r="K52" s="263"/>
      <c r="L52" s="37">
        <f t="shared" si="8"/>
        <v>0</v>
      </c>
      <c r="M52" s="262">
        <f t="shared" si="9"/>
        <v>0</v>
      </c>
      <c r="N52" s="259"/>
    </row>
    <row r="53" spans="1:14" ht="18" hidden="1" x14ac:dyDescent="0.35">
      <c r="A53" s="9">
        <v>23</v>
      </c>
      <c r="B53" s="77"/>
      <c r="C53" s="74"/>
      <c r="D53" s="272"/>
      <c r="E53" s="263"/>
      <c r="F53" s="37">
        <f t="shared" si="5"/>
        <v>0</v>
      </c>
      <c r="G53" s="263"/>
      <c r="H53" s="37">
        <f t="shared" si="6"/>
        <v>0</v>
      </c>
      <c r="I53" s="263"/>
      <c r="J53" s="37">
        <f t="shared" si="7"/>
        <v>0</v>
      </c>
      <c r="K53" s="263"/>
      <c r="L53" s="37">
        <f t="shared" si="8"/>
        <v>0</v>
      </c>
      <c r="M53" s="262">
        <f t="shared" si="9"/>
        <v>0</v>
      </c>
      <c r="N53" s="259"/>
    </row>
    <row r="54" spans="1:14" ht="18" hidden="1" x14ac:dyDescent="0.35">
      <c r="A54" s="9">
        <v>24</v>
      </c>
      <c r="B54" s="77"/>
      <c r="C54" s="74"/>
      <c r="D54" s="272"/>
      <c r="E54" s="263"/>
      <c r="F54" s="37">
        <f t="shared" si="5"/>
        <v>0</v>
      </c>
      <c r="G54" s="263"/>
      <c r="H54" s="37">
        <f t="shared" si="6"/>
        <v>0</v>
      </c>
      <c r="I54" s="263"/>
      <c r="J54" s="37">
        <f t="shared" si="7"/>
        <v>0</v>
      </c>
      <c r="K54" s="263"/>
      <c r="L54" s="37">
        <f t="shared" si="8"/>
        <v>0</v>
      </c>
      <c r="M54" s="262">
        <f t="shared" si="9"/>
        <v>0</v>
      </c>
      <c r="N54" s="267"/>
    </row>
    <row r="55" spans="1:14" ht="18" hidden="1" x14ac:dyDescent="0.35">
      <c r="A55" s="9">
        <v>25</v>
      </c>
      <c r="B55" s="77"/>
      <c r="C55" s="74"/>
      <c r="D55" s="272"/>
      <c r="E55" s="263"/>
      <c r="F55" s="37">
        <f t="shared" si="5"/>
        <v>0</v>
      </c>
      <c r="G55" s="263"/>
      <c r="H55" s="37">
        <f t="shared" si="6"/>
        <v>0</v>
      </c>
      <c r="I55" s="263"/>
      <c r="J55" s="37">
        <f t="shared" si="7"/>
        <v>0</v>
      </c>
      <c r="K55" s="263"/>
      <c r="L55" s="37">
        <f t="shared" si="8"/>
        <v>0</v>
      </c>
      <c r="M55" s="262">
        <f t="shared" si="9"/>
        <v>0</v>
      </c>
      <c r="N55" s="259"/>
    </row>
    <row r="56" spans="1:14" ht="18" hidden="1" x14ac:dyDescent="0.35">
      <c r="A56" s="9">
        <v>26</v>
      </c>
      <c r="B56" s="77"/>
      <c r="C56" s="74"/>
      <c r="D56" s="272"/>
      <c r="E56" s="263"/>
      <c r="F56" s="37">
        <f t="shared" si="5"/>
        <v>0</v>
      </c>
      <c r="G56" s="263"/>
      <c r="H56" s="37">
        <f t="shared" si="6"/>
        <v>0</v>
      </c>
      <c r="I56" s="263"/>
      <c r="J56" s="37">
        <f t="shared" si="7"/>
        <v>0</v>
      </c>
      <c r="K56" s="263"/>
      <c r="L56" s="37">
        <f t="shared" si="8"/>
        <v>0</v>
      </c>
      <c r="M56" s="262">
        <f t="shared" si="9"/>
        <v>0</v>
      </c>
      <c r="N56" s="267"/>
    </row>
    <row r="57" spans="1:14" ht="18" hidden="1" x14ac:dyDescent="0.35">
      <c r="A57" s="21">
        <v>27</v>
      </c>
      <c r="B57" s="77"/>
      <c r="C57" s="74"/>
      <c r="D57" s="272"/>
      <c r="E57" s="263"/>
      <c r="F57" s="37">
        <f t="shared" si="5"/>
        <v>0</v>
      </c>
      <c r="G57" s="263"/>
      <c r="H57" s="37">
        <f t="shared" si="6"/>
        <v>0</v>
      </c>
      <c r="I57" s="263"/>
      <c r="J57" s="37">
        <f t="shared" si="7"/>
        <v>0</v>
      </c>
      <c r="K57" s="263"/>
      <c r="L57" s="37">
        <f t="shared" si="8"/>
        <v>0</v>
      </c>
      <c r="M57" s="262">
        <f t="shared" si="9"/>
        <v>0</v>
      </c>
      <c r="N57" s="259"/>
    </row>
    <row r="58" spans="1:14" ht="18" x14ac:dyDescent="0.35">
      <c r="A58" s="24"/>
      <c r="B58" s="120"/>
      <c r="C58" s="57"/>
      <c r="D58" s="306"/>
      <c r="E58" s="307"/>
      <c r="F58" s="308"/>
      <c r="G58" s="307"/>
      <c r="H58" s="59"/>
      <c r="I58" s="307"/>
      <c r="J58" s="308"/>
      <c r="K58" s="307"/>
      <c r="L58" s="308"/>
      <c r="M58" s="306"/>
      <c r="N58" s="309"/>
    </row>
    <row r="59" spans="1:14" ht="18" x14ac:dyDescent="0.35">
      <c r="A59" s="24"/>
      <c r="B59" s="120"/>
      <c r="C59" s="57"/>
      <c r="D59" s="47"/>
      <c r="E59" s="58"/>
      <c r="F59" s="64"/>
      <c r="G59" s="58"/>
      <c r="H59" s="59"/>
      <c r="I59" s="58"/>
      <c r="J59" s="64"/>
      <c r="K59" s="58"/>
      <c r="L59" s="64"/>
      <c r="M59" s="47" t="s">
        <v>84</v>
      </c>
      <c r="N59" s="62"/>
    </row>
    <row r="60" spans="1:14" ht="18" x14ac:dyDescent="0.35">
      <c r="A60" s="24"/>
      <c r="B60" s="120"/>
      <c r="C60" s="57"/>
      <c r="D60" s="47"/>
      <c r="E60" s="58"/>
      <c r="F60" s="64"/>
      <c r="G60" s="58"/>
      <c r="H60" s="59"/>
      <c r="I60" s="58"/>
      <c r="J60" s="64"/>
      <c r="K60" s="58"/>
      <c r="L60" s="64"/>
      <c r="M60" s="47" t="s">
        <v>83</v>
      </c>
      <c r="N60" s="62"/>
    </row>
    <row r="61" spans="1:14" ht="18" x14ac:dyDescent="0.35">
      <c r="A61" s="24"/>
      <c r="B61" s="120" t="s">
        <v>25</v>
      </c>
      <c r="C61" s="57"/>
      <c r="D61" s="47"/>
      <c r="E61" s="58"/>
      <c r="F61" s="59"/>
      <c r="G61" s="58"/>
      <c r="H61" s="59"/>
      <c r="I61" s="58"/>
      <c r="J61" s="59"/>
      <c r="K61" s="58"/>
      <c r="L61" s="64"/>
      <c r="M61" s="47"/>
      <c r="N61" s="62"/>
    </row>
    <row r="62" spans="1:14" ht="18" x14ac:dyDescent="0.35">
      <c r="A62" s="24"/>
      <c r="B62" s="120"/>
      <c r="C62" s="57"/>
      <c r="D62" s="47"/>
      <c r="E62" s="58"/>
      <c r="F62" s="59"/>
      <c r="G62" s="58"/>
      <c r="H62" s="59"/>
      <c r="I62" s="58"/>
      <c r="J62" s="59"/>
      <c r="K62" s="58"/>
      <c r="L62" s="64"/>
      <c r="M62" s="47"/>
      <c r="N62" s="124"/>
    </row>
    <row r="63" spans="1:14" ht="18" x14ac:dyDescent="0.35">
      <c r="A63" s="24"/>
      <c r="B63" s="120" t="s">
        <v>55</v>
      </c>
      <c r="C63" s="57"/>
      <c r="D63" s="47"/>
      <c r="E63" s="58"/>
      <c r="F63" s="248" t="s">
        <v>58</v>
      </c>
      <c r="G63" s="248"/>
      <c r="H63" s="59"/>
      <c r="I63" s="58"/>
      <c r="J63" s="59"/>
      <c r="K63" s="58"/>
      <c r="L63" s="64"/>
      <c r="M63" s="47"/>
      <c r="N63" s="62"/>
    </row>
    <row r="64" spans="1:14" ht="18" x14ac:dyDescent="0.35">
      <c r="A64" s="24"/>
      <c r="B64" s="120"/>
      <c r="C64" s="57"/>
      <c r="D64" s="47"/>
      <c r="E64" s="58"/>
      <c r="F64" s="59"/>
      <c r="G64" s="58"/>
      <c r="H64" s="59"/>
      <c r="I64" s="58"/>
      <c r="J64" s="59"/>
      <c r="K64" s="58"/>
      <c r="L64" s="64"/>
      <c r="M64" s="47"/>
      <c r="N64" s="62"/>
    </row>
    <row r="65" spans="1:14" ht="18" x14ac:dyDescent="0.35">
      <c r="A65" s="24"/>
      <c r="B65" s="1"/>
      <c r="C65" s="1"/>
      <c r="D65" s="1"/>
      <c r="E65" s="1"/>
      <c r="F65" s="1"/>
      <c r="G65" s="1"/>
      <c r="H65" s="1"/>
      <c r="I65" s="58"/>
      <c r="J65" s="64"/>
      <c r="K65" s="58"/>
      <c r="L65" s="64"/>
      <c r="M65" s="47"/>
      <c r="N65" s="62"/>
    </row>
    <row r="66" spans="1:14" ht="18" x14ac:dyDescent="0.35">
      <c r="A66" s="24"/>
      <c r="B66" s="1"/>
      <c r="C66" s="1"/>
      <c r="D66" s="1"/>
      <c r="E66" s="1"/>
      <c r="F66" s="1"/>
      <c r="G66" s="1"/>
      <c r="H66" s="1"/>
      <c r="I66" s="58"/>
      <c r="J66" s="64"/>
      <c r="K66" s="58"/>
      <c r="L66" s="64"/>
      <c r="M66" s="47"/>
      <c r="N66" s="62"/>
    </row>
    <row r="67" spans="1:14" ht="18" x14ac:dyDescent="0.35">
      <c r="A67" s="24"/>
      <c r="B67" s="1"/>
      <c r="C67" s="1"/>
      <c r="D67" s="1"/>
      <c r="E67" s="1"/>
      <c r="F67" s="1"/>
      <c r="G67" s="1"/>
      <c r="H67" s="1"/>
      <c r="I67" s="58"/>
      <c r="J67" s="64"/>
      <c r="K67" s="58"/>
      <c r="L67" s="64"/>
      <c r="M67" s="47"/>
      <c r="N67" s="62"/>
    </row>
    <row r="68" spans="1:14" ht="18" x14ac:dyDescent="0.35">
      <c r="A68" s="24"/>
      <c r="B68" s="120"/>
      <c r="C68" s="57"/>
      <c r="D68" s="47"/>
      <c r="E68" s="58"/>
      <c r="F68" s="64"/>
      <c r="G68" s="58"/>
      <c r="H68" s="59"/>
      <c r="I68" s="58"/>
      <c r="J68" s="64"/>
      <c r="K68" s="58"/>
      <c r="L68" s="64"/>
      <c r="M68" s="47"/>
      <c r="N68" s="62"/>
    </row>
    <row r="69" spans="1:14" ht="18" x14ac:dyDescent="0.35">
      <c r="A69" s="24"/>
      <c r="B69" s="120"/>
      <c r="C69" s="57"/>
      <c r="D69" s="47"/>
      <c r="E69" s="58"/>
      <c r="F69" s="64"/>
      <c r="G69" s="58"/>
      <c r="H69" s="59"/>
      <c r="I69" s="58"/>
      <c r="J69" s="64"/>
      <c r="K69" s="58"/>
      <c r="L69" s="64"/>
      <c r="M69" s="47"/>
      <c r="N69" s="62"/>
    </row>
    <row r="70" spans="1:14" ht="18" x14ac:dyDescent="0.35">
      <c r="A70" s="24"/>
      <c r="B70" s="120"/>
      <c r="C70" s="57"/>
      <c r="D70" s="47"/>
      <c r="E70" s="58"/>
      <c r="F70" s="64"/>
      <c r="G70" s="58"/>
      <c r="H70" s="59"/>
      <c r="I70" s="58"/>
      <c r="J70" s="64"/>
      <c r="K70" s="58"/>
      <c r="L70" s="64"/>
      <c r="M70" s="47"/>
      <c r="N70" s="62"/>
    </row>
    <row r="71" spans="1:14" ht="18" x14ac:dyDescent="0.35">
      <c r="A71" s="24"/>
      <c r="B71" s="120"/>
      <c r="C71" s="57"/>
      <c r="D71" s="47"/>
      <c r="E71" s="58"/>
      <c r="F71" s="64"/>
      <c r="G71" s="58"/>
      <c r="H71" s="59"/>
      <c r="I71" s="58"/>
      <c r="J71" s="64"/>
      <c r="K71" s="58"/>
      <c r="L71" s="64"/>
      <c r="M71" s="47"/>
      <c r="N71" s="62"/>
    </row>
    <row r="72" spans="1:14" ht="18" x14ac:dyDescent="0.35">
      <c r="A72" s="24"/>
      <c r="B72" s="125"/>
      <c r="C72" s="130"/>
      <c r="D72" s="47"/>
      <c r="E72" s="58"/>
      <c r="F72" s="64"/>
      <c r="G72" s="58"/>
      <c r="H72" s="59"/>
      <c r="I72" s="58"/>
      <c r="J72" s="64"/>
      <c r="K72" s="58"/>
      <c r="L72" s="64"/>
      <c r="M72" s="47"/>
      <c r="N72" s="124"/>
    </row>
    <row r="73" spans="1:14" ht="18" x14ac:dyDescent="0.35">
      <c r="A73" s="24"/>
      <c r="B73" s="125"/>
      <c r="C73" s="57"/>
      <c r="D73" s="47"/>
      <c r="E73" s="58"/>
      <c r="F73" s="64"/>
      <c r="G73" s="58"/>
      <c r="H73" s="59"/>
      <c r="I73" s="58"/>
      <c r="J73" s="64"/>
      <c r="K73" s="58"/>
      <c r="L73" s="64"/>
      <c r="M73" s="47"/>
      <c r="N73" s="62"/>
    </row>
    <row r="74" spans="1:14" ht="18" x14ac:dyDescent="0.35">
      <c r="A74" s="24"/>
      <c r="B74" s="125"/>
      <c r="C74" s="57"/>
      <c r="D74" s="47"/>
      <c r="E74" s="58"/>
      <c r="F74" s="64"/>
      <c r="G74" s="58"/>
      <c r="H74" s="59"/>
      <c r="I74" s="64"/>
      <c r="J74" s="64"/>
      <c r="K74" s="58"/>
      <c r="L74" s="64"/>
      <c r="M74" s="47"/>
      <c r="N74" s="62"/>
    </row>
    <row r="75" spans="1:14" ht="18" x14ac:dyDescent="0.35">
      <c r="A75" s="24"/>
      <c r="B75" s="125"/>
      <c r="C75" s="57"/>
      <c r="D75" s="47"/>
      <c r="E75" s="58"/>
      <c r="F75" s="64"/>
      <c r="G75" s="58"/>
      <c r="H75" s="59"/>
      <c r="I75" s="58"/>
      <c r="J75" s="64"/>
      <c r="K75" s="58"/>
      <c r="L75" s="64"/>
      <c r="M75" s="47"/>
      <c r="N75" s="62"/>
    </row>
    <row r="76" spans="1:14" ht="18" x14ac:dyDescent="0.35">
      <c r="A76" s="24"/>
      <c r="B76" s="125"/>
      <c r="C76" s="57"/>
      <c r="D76" s="47"/>
      <c r="E76" s="58"/>
      <c r="F76" s="64"/>
      <c r="G76" s="58"/>
      <c r="H76" s="59"/>
      <c r="I76" s="58"/>
      <c r="J76" s="64"/>
      <c r="K76" s="58"/>
      <c r="L76" s="64"/>
      <c r="M76" s="47"/>
      <c r="N76" s="62"/>
    </row>
    <row r="77" spans="1:14" ht="18" x14ac:dyDescent="0.35">
      <c r="A77" s="24"/>
      <c r="B77" s="125"/>
      <c r="C77" s="57"/>
      <c r="D77" s="47"/>
      <c r="E77" s="58"/>
      <c r="F77" s="64"/>
      <c r="G77" s="58"/>
      <c r="H77" s="59"/>
      <c r="I77" s="58"/>
      <c r="J77" s="64"/>
      <c r="K77" s="58"/>
      <c r="L77" s="64"/>
      <c r="M77" s="47"/>
      <c r="N77" s="62"/>
    </row>
    <row r="78" spans="1:14" ht="18" x14ac:dyDescent="0.35">
      <c r="A78" s="24"/>
      <c r="B78" s="125"/>
      <c r="C78" s="57"/>
      <c r="D78" s="47"/>
      <c r="E78" s="58"/>
      <c r="F78" s="64"/>
      <c r="G78" s="58"/>
      <c r="H78" s="59"/>
      <c r="I78" s="58"/>
      <c r="J78" s="64"/>
      <c r="K78" s="58"/>
      <c r="L78" s="64"/>
      <c r="M78" s="47"/>
      <c r="N78" s="62"/>
    </row>
    <row r="79" spans="1:14" ht="18" x14ac:dyDescent="0.35">
      <c r="A79" s="24"/>
      <c r="B79" s="125"/>
      <c r="C79" s="57"/>
      <c r="D79" s="47"/>
      <c r="E79" s="58"/>
      <c r="F79" s="64"/>
      <c r="G79" s="58"/>
      <c r="H79" s="59"/>
      <c r="I79" s="64"/>
      <c r="J79" s="64"/>
      <c r="K79" s="58"/>
      <c r="L79" s="64"/>
      <c r="M79" s="47"/>
      <c r="N79" s="62"/>
    </row>
    <row r="80" spans="1:14" ht="18" x14ac:dyDescent="0.35">
      <c r="A80" s="24"/>
      <c r="B80" s="125"/>
      <c r="C80" s="57"/>
      <c r="D80" s="47"/>
      <c r="E80" s="58"/>
      <c r="F80" s="64"/>
      <c r="G80" s="58"/>
      <c r="H80" s="59"/>
      <c r="I80" s="58"/>
      <c r="J80" s="64"/>
      <c r="K80" s="58"/>
      <c r="L80" s="64"/>
      <c r="M80" s="47"/>
      <c r="N80" s="62"/>
    </row>
    <row r="81" spans="1:14" ht="18" x14ac:dyDescent="0.35">
      <c r="A81" s="24"/>
      <c r="B81" s="125"/>
      <c r="C81" s="57"/>
      <c r="D81" s="47"/>
      <c r="E81" s="58"/>
      <c r="F81" s="64"/>
      <c r="G81" s="58"/>
      <c r="H81" s="59"/>
      <c r="I81" s="58"/>
      <c r="J81" s="64"/>
      <c r="K81" s="58"/>
      <c r="L81" s="64"/>
      <c r="M81" s="47"/>
      <c r="N81" s="124"/>
    </row>
    <row r="82" spans="1:14" ht="18" x14ac:dyDescent="0.35">
      <c r="A82" s="24"/>
      <c r="B82" s="125"/>
      <c r="C82" s="57"/>
      <c r="D82" s="47"/>
      <c r="E82" s="58"/>
      <c r="F82" s="64"/>
      <c r="G82" s="58"/>
      <c r="H82" s="59"/>
      <c r="I82" s="58"/>
      <c r="J82" s="64"/>
      <c r="K82" s="58"/>
      <c r="L82" s="64"/>
      <c r="M82" s="47"/>
      <c r="N82" s="62"/>
    </row>
    <row r="83" spans="1:14" ht="18" x14ac:dyDescent="0.35">
      <c r="A83" s="24"/>
      <c r="B83" s="125"/>
      <c r="C83" s="57"/>
      <c r="D83" s="47"/>
      <c r="E83" s="58"/>
      <c r="F83" s="64"/>
      <c r="G83" s="58"/>
      <c r="H83" s="59"/>
      <c r="I83" s="58"/>
      <c r="J83" s="64"/>
      <c r="K83" s="58"/>
      <c r="L83" s="64"/>
      <c r="M83" s="47"/>
      <c r="N83" s="62"/>
    </row>
    <row r="84" spans="1:14" ht="18" x14ac:dyDescent="0.35">
      <c r="A84" s="24"/>
      <c r="B84" s="125"/>
      <c r="C84" s="57"/>
      <c r="D84" s="47"/>
      <c r="E84" s="58"/>
      <c r="F84" s="64"/>
      <c r="G84" s="58"/>
      <c r="H84" s="59"/>
      <c r="I84" s="58"/>
      <c r="J84" s="64"/>
      <c r="K84" s="58"/>
      <c r="L84" s="64"/>
      <c r="M84" s="47"/>
      <c r="N84" s="62"/>
    </row>
    <row r="85" spans="1:14" ht="18" x14ac:dyDescent="0.35">
      <c r="A85" s="24"/>
      <c r="B85" s="125"/>
      <c r="C85" s="57"/>
      <c r="D85" s="47"/>
      <c r="E85" s="58"/>
      <c r="F85" s="64"/>
      <c r="G85" s="58"/>
      <c r="H85" s="59"/>
      <c r="I85" s="58"/>
      <c r="J85" s="64"/>
      <c r="K85" s="58"/>
      <c r="L85" s="64"/>
      <c r="M85" s="47"/>
      <c r="N85" s="62"/>
    </row>
    <row r="86" spans="1:14" ht="18" x14ac:dyDescent="0.35">
      <c r="A86" s="24"/>
      <c r="B86" s="125"/>
      <c r="C86" s="57"/>
      <c r="D86" s="47"/>
      <c r="E86" s="58"/>
      <c r="F86" s="64"/>
      <c r="G86" s="58"/>
      <c r="H86" s="59"/>
      <c r="I86" s="58"/>
      <c r="J86" s="64"/>
      <c r="K86" s="58"/>
      <c r="L86" s="64"/>
      <c r="M86" s="47"/>
      <c r="N86" s="62"/>
    </row>
    <row r="87" spans="1:14" ht="18" x14ac:dyDescent="0.35">
      <c r="A87" s="24"/>
      <c r="B87" s="125"/>
      <c r="C87" s="57"/>
      <c r="D87" s="47"/>
      <c r="E87" s="58"/>
      <c r="F87" s="64"/>
      <c r="G87" s="58"/>
      <c r="H87" s="59"/>
      <c r="I87" s="58"/>
      <c r="J87" s="64"/>
      <c r="K87" s="58"/>
      <c r="L87" s="64"/>
      <c r="M87" s="47"/>
      <c r="N87" s="62"/>
    </row>
    <row r="88" spans="1:14" ht="18" x14ac:dyDescent="0.35">
      <c r="A88" s="24"/>
      <c r="B88" s="125"/>
      <c r="C88" s="57"/>
      <c r="D88" s="47"/>
      <c r="E88" s="58"/>
      <c r="F88" s="64"/>
      <c r="G88" s="58"/>
      <c r="H88" s="59"/>
      <c r="I88" s="58"/>
      <c r="J88" s="64"/>
      <c r="K88" s="58"/>
      <c r="L88" s="64"/>
      <c r="M88" s="47"/>
      <c r="N88" s="62"/>
    </row>
    <row r="89" spans="1:14" ht="18" x14ac:dyDescent="0.35">
      <c r="A89" s="24"/>
      <c r="B89" s="125"/>
      <c r="C89" s="57"/>
      <c r="D89" s="47"/>
      <c r="E89" s="58"/>
      <c r="F89" s="64"/>
      <c r="G89" s="58"/>
      <c r="H89" s="59"/>
      <c r="I89" s="58"/>
      <c r="J89" s="64"/>
      <c r="K89" s="58"/>
      <c r="L89" s="64"/>
      <c r="M89" s="47"/>
      <c r="N89" s="62"/>
    </row>
    <row r="90" spans="1:14" ht="18" x14ac:dyDescent="0.35">
      <c r="A90" s="24"/>
      <c r="B90" s="125"/>
      <c r="C90" s="57"/>
      <c r="D90" s="47"/>
      <c r="E90" s="58"/>
      <c r="F90" s="64"/>
      <c r="G90" s="58"/>
      <c r="H90" s="59"/>
      <c r="I90" s="58"/>
      <c r="J90" s="64"/>
      <c r="K90" s="58"/>
      <c r="L90" s="64"/>
      <c r="M90" s="47"/>
      <c r="N90" s="62"/>
    </row>
    <row r="91" spans="1:14" ht="18" x14ac:dyDescent="0.35">
      <c r="A91" s="24"/>
      <c r="B91" s="125"/>
      <c r="C91" s="57"/>
      <c r="D91" s="47"/>
      <c r="E91" s="58"/>
      <c r="F91" s="64"/>
      <c r="G91" s="58"/>
      <c r="H91" s="59"/>
      <c r="I91" s="58"/>
      <c r="J91" s="64"/>
      <c r="K91" s="58"/>
      <c r="L91" s="64"/>
      <c r="M91" s="47"/>
      <c r="N91" s="62"/>
    </row>
    <row r="92" spans="1:14" ht="18" x14ac:dyDescent="0.35">
      <c r="A92" s="24"/>
      <c r="B92" s="125"/>
      <c r="C92" s="57"/>
      <c r="D92" s="47"/>
      <c r="E92" s="58"/>
      <c r="F92" s="64"/>
      <c r="G92" s="58"/>
      <c r="H92" s="59"/>
      <c r="I92" s="58"/>
      <c r="J92" s="64"/>
      <c r="K92" s="58"/>
      <c r="L92" s="64"/>
      <c r="M92" s="47"/>
      <c r="N92" s="62"/>
    </row>
    <row r="93" spans="1:14" ht="18" x14ac:dyDescent="0.35">
      <c r="A93" s="24"/>
      <c r="B93" s="125"/>
      <c r="C93" s="57"/>
      <c r="D93" s="47"/>
      <c r="E93" s="58"/>
      <c r="F93" s="64"/>
      <c r="G93" s="58"/>
      <c r="H93" s="59"/>
      <c r="I93" s="58"/>
      <c r="J93" s="64"/>
      <c r="K93" s="58"/>
      <c r="L93" s="64"/>
      <c r="M93" s="47"/>
      <c r="N93" s="62"/>
    </row>
    <row r="94" spans="1:14" ht="18" x14ac:dyDescent="0.35">
      <c r="A94" s="24"/>
      <c r="B94" s="125"/>
      <c r="C94" s="57"/>
      <c r="D94" s="47"/>
      <c r="E94" s="58"/>
      <c r="F94" s="64"/>
      <c r="G94" s="58"/>
      <c r="H94" s="59"/>
      <c r="I94" s="58"/>
      <c r="J94" s="64"/>
      <c r="K94" s="58"/>
      <c r="L94" s="64"/>
      <c r="M94" s="47"/>
      <c r="N94" s="62"/>
    </row>
    <row r="95" spans="1:14" ht="18" x14ac:dyDescent="0.35">
      <c r="A95" s="24"/>
      <c r="B95" s="125"/>
      <c r="C95" s="57"/>
      <c r="D95" s="47"/>
      <c r="E95" s="58"/>
      <c r="F95" s="64"/>
      <c r="G95" s="58"/>
      <c r="H95" s="59"/>
      <c r="I95" s="58"/>
      <c r="J95" s="64"/>
      <c r="K95" s="58"/>
      <c r="L95" s="64"/>
      <c r="M95" s="47"/>
      <c r="N95" s="62"/>
    </row>
    <row r="96" spans="1:14" ht="18" x14ac:dyDescent="0.35">
      <c r="A96" s="24"/>
      <c r="B96" s="125"/>
      <c r="C96" s="57"/>
      <c r="D96" s="47"/>
      <c r="E96" s="58"/>
      <c r="F96" s="64"/>
      <c r="G96" s="58"/>
      <c r="H96" s="59"/>
      <c r="I96" s="58"/>
      <c r="J96" s="64"/>
      <c r="K96" s="58"/>
      <c r="L96" s="64"/>
      <c r="M96" s="47"/>
      <c r="N96" s="124"/>
    </row>
    <row r="97" spans="1:14" ht="18" x14ac:dyDescent="0.35">
      <c r="A97" s="24"/>
      <c r="B97" s="125"/>
      <c r="C97" s="57"/>
      <c r="D97" s="47"/>
      <c r="E97" s="58"/>
      <c r="F97" s="64"/>
      <c r="G97" s="58"/>
      <c r="H97" s="59"/>
      <c r="I97" s="58"/>
      <c r="J97" s="64"/>
      <c r="K97" s="58"/>
      <c r="L97" s="64"/>
      <c r="M97" s="47"/>
      <c r="N97" s="62"/>
    </row>
    <row r="98" spans="1:14" ht="18" x14ac:dyDescent="0.35">
      <c r="A98" s="24"/>
      <c r="B98" s="125"/>
      <c r="C98" s="57"/>
      <c r="D98" s="47"/>
      <c r="E98" s="58"/>
      <c r="F98" s="64"/>
      <c r="G98" s="58"/>
      <c r="H98" s="59"/>
      <c r="I98" s="58"/>
      <c r="J98" s="64"/>
      <c r="K98" s="58"/>
      <c r="L98" s="64"/>
      <c r="M98" s="47"/>
      <c r="N98" s="62"/>
    </row>
    <row r="99" spans="1:14" ht="18" x14ac:dyDescent="0.35">
      <c r="A99" s="24"/>
      <c r="B99" s="125"/>
      <c r="C99" s="57"/>
      <c r="D99" s="47"/>
      <c r="E99" s="58"/>
      <c r="F99" s="64"/>
      <c r="G99" s="58"/>
      <c r="H99" s="59"/>
      <c r="I99" s="58"/>
      <c r="J99" s="64"/>
      <c r="K99" s="58"/>
      <c r="L99" s="64"/>
      <c r="M99" s="47"/>
      <c r="N99" s="62"/>
    </row>
    <row r="100" spans="1:14" ht="18" x14ac:dyDescent="0.35">
      <c r="A100" s="65"/>
      <c r="B100" s="65"/>
      <c r="C100" s="105"/>
      <c r="D100" s="128"/>
      <c r="E100" s="105"/>
      <c r="F100" s="105"/>
      <c r="G100" s="105"/>
      <c r="H100" s="105"/>
      <c r="I100" s="105"/>
      <c r="J100" s="105"/>
      <c r="K100" s="105"/>
      <c r="L100" s="105"/>
      <c r="M100" s="128"/>
      <c r="N100" s="105"/>
    </row>
    <row r="101" spans="1:14" ht="18" x14ac:dyDescent="0.35">
      <c r="A101" s="65"/>
      <c r="B101" s="65"/>
      <c r="C101" s="105"/>
      <c r="D101" s="128"/>
      <c r="E101" s="105"/>
      <c r="F101" s="105"/>
      <c r="G101" s="105"/>
      <c r="H101" s="105"/>
      <c r="I101" s="105"/>
      <c r="J101" s="105"/>
      <c r="K101" s="105"/>
      <c r="L101" s="105"/>
      <c r="M101" s="128"/>
      <c r="N101" s="105"/>
    </row>
    <row r="102" spans="1:14" ht="18" x14ac:dyDescent="0.35">
      <c r="A102" s="24"/>
      <c r="B102" s="65"/>
      <c r="C102" s="121"/>
      <c r="D102" s="134"/>
      <c r="E102" s="58"/>
      <c r="F102" s="59"/>
      <c r="G102" s="58"/>
      <c r="H102" s="59"/>
      <c r="I102" s="58"/>
      <c r="J102" s="59"/>
      <c r="K102" s="58"/>
      <c r="L102" s="59"/>
      <c r="M102" s="134"/>
      <c r="N102" s="140"/>
    </row>
    <row r="103" spans="1:14" ht="18" x14ac:dyDescent="0.35">
      <c r="A103" s="65"/>
      <c r="B103" s="65"/>
      <c r="C103" s="105"/>
      <c r="D103" s="128"/>
      <c r="E103" s="105"/>
      <c r="F103" s="105"/>
      <c r="G103" s="105"/>
      <c r="H103" s="105"/>
      <c r="I103" s="105"/>
      <c r="J103" s="105"/>
      <c r="K103" s="105"/>
      <c r="L103" s="105"/>
      <c r="M103" s="128"/>
      <c r="N103" s="105"/>
    </row>
    <row r="104" spans="1:14" ht="18" x14ac:dyDescent="0.35">
      <c r="A104" s="65"/>
      <c r="B104" s="65"/>
      <c r="C104" s="105"/>
      <c r="D104" s="128"/>
      <c r="E104" s="105"/>
      <c r="F104" s="105"/>
      <c r="G104" s="105"/>
      <c r="H104" s="105"/>
      <c r="I104" s="105"/>
      <c r="J104" s="105"/>
      <c r="K104" s="105"/>
      <c r="L104" s="105"/>
      <c r="M104" s="128"/>
      <c r="N104" s="105"/>
    </row>
    <row r="105" spans="1:14" ht="18" x14ac:dyDescent="0.35">
      <c r="A105" s="24"/>
      <c r="B105" s="65"/>
      <c r="C105" s="105"/>
      <c r="D105" s="128"/>
      <c r="E105" s="105"/>
      <c r="F105" s="105"/>
      <c r="G105" s="105"/>
      <c r="H105" s="105"/>
      <c r="I105" s="105"/>
      <c r="J105" s="105"/>
      <c r="K105" s="105"/>
      <c r="L105" s="105"/>
      <c r="M105" s="128"/>
      <c r="N105" s="105"/>
    </row>
    <row r="106" spans="1:14" ht="18" x14ac:dyDescent="0.35">
      <c r="A106" s="24"/>
      <c r="B106" s="65"/>
      <c r="C106" s="105"/>
      <c r="D106" s="128"/>
      <c r="E106" s="105"/>
      <c r="F106" s="105"/>
      <c r="G106" s="105"/>
      <c r="H106" s="105"/>
      <c r="I106" s="105"/>
      <c r="J106" s="105"/>
      <c r="K106" s="105"/>
      <c r="L106" s="105"/>
      <c r="M106" s="128"/>
      <c r="N106" s="105"/>
    </row>
    <row r="107" spans="1:14" ht="18" x14ac:dyDescent="0.35">
      <c r="A107" s="65"/>
      <c r="B107" s="65"/>
      <c r="C107" s="105"/>
      <c r="D107" s="128"/>
      <c r="E107" s="105"/>
      <c r="F107" s="105"/>
      <c r="G107" s="105"/>
      <c r="H107" s="105"/>
      <c r="I107" s="105"/>
      <c r="J107" s="105"/>
      <c r="K107" s="105"/>
      <c r="L107" s="105"/>
      <c r="M107" s="128"/>
      <c r="N107" s="105"/>
    </row>
    <row r="108" spans="1:14" ht="18" x14ac:dyDescent="0.35">
      <c r="A108" s="65"/>
      <c r="B108" s="65"/>
      <c r="C108" s="105"/>
      <c r="D108" s="128"/>
      <c r="E108" s="105"/>
      <c r="F108" s="105"/>
      <c r="G108" s="105"/>
      <c r="H108" s="105"/>
      <c r="I108" s="105"/>
      <c r="J108" s="105"/>
      <c r="K108" s="105"/>
      <c r="L108" s="105"/>
      <c r="M108" s="128"/>
      <c r="N108" s="105"/>
    </row>
    <row r="109" spans="1:14" ht="18" x14ac:dyDescent="0.35">
      <c r="A109" s="24"/>
      <c r="B109" s="126"/>
      <c r="C109" s="121"/>
      <c r="D109" s="134"/>
      <c r="E109" s="58"/>
      <c r="F109" s="59"/>
      <c r="G109" s="58"/>
      <c r="H109" s="59"/>
      <c r="I109" s="58"/>
      <c r="J109" s="59"/>
      <c r="K109" s="58"/>
      <c r="L109" s="59"/>
      <c r="M109" s="134"/>
      <c r="N109" s="96"/>
    </row>
    <row r="110" spans="1:14" ht="18" x14ac:dyDescent="0.35">
      <c r="A110" s="65"/>
      <c r="B110" s="65"/>
      <c r="C110" s="105"/>
      <c r="D110" s="128"/>
      <c r="E110" s="105"/>
      <c r="F110" s="105"/>
      <c r="G110" s="105"/>
      <c r="H110" s="105"/>
      <c r="I110" s="105"/>
      <c r="J110" s="105"/>
      <c r="K110" s="105"/>
      <c r="L110" s="105"/>
      <c r="M110" s="128"/>
      <c r="N110" s="105"/>
    </row>
    <row r="111" spans="1:14" ht="18" x14ac:dyDescent="0.35">
      <c r="A111" s="65"/>
      <c r="B111" s="65"/>
      <c r="C111" s="105"/>
      <c r="D111" s="128"/>
      <c r="E111" s="105"/>
      <c r="F111" s="105"/>
      <c r="G111" s="105"/>
      <c r="H111" s="105"/>
      <c r="I111" s="105"/>
      <c r="J111" s="105"/>
      <c r="K111" s="105"/>
      <c r="L111" s="105"/>
      <c r="M111" s="128"/>
      <c r="N111" s="105"/>
    </row>
    <row r="112" spans="1:14" ht="18" x14ac:dyDescent="0.35">
      <c r="A112" s="65"/>
      <c r="B112" s="65"/>
      <c r="C112" s="105"/>
      <c r="D112" s="128"/>
      <c r="E112" s="105"/>
      <c r="F112" s="105"/>
      <c r="G112" s="105"/>
      <c r="H112" s="105"/>
      <c r="I112" s="105"/>
      <c r="J112" s="105"/>
      <c r="K112" s="105"/>
      <c r="L112" s="105"/>
      <c r="M112" s="128"/>
      <c r="N112" s="105"/>
    </row>
    <row r="113" spans="1:14" ht="18" x14ac:dyDescent="0.35">
      <c r="A113" s="65"/>
      <c r="B113" s="65"/>
      <c r="C113" s="105"/>
      <c r="D113" s="128"/>
      <c r="E113" s="105"/>
      <c r="F113" s="105"/>
      <c r="G113" s="105"/>
      <c r="H113" s="105"/>
      <c r="I113" s="105"/>
      <c r="J113" s="105"/>
      <c r="K113" s="105"/>
      <c r="L113" s="105"/>
      <c r="M113" s="128"/>
      <c r="N113" s="105"/>
    </row>
    <row r="114" spans="1:14" ht="18" x14ac:dyDescent="0.35">
      <c r="A114" s="24"/>
      <c r="B114" s="65"/>
      <c r="C114" s="121"/>
      <c r="D114" s="134"/>
      <c r="E114" s="58"/>
      <c r="F114" s="59"/>
      <c r="G114" s="58"/>
      <c r="H114" s="59"/>
      <c r="I114" s="58"/>
      <c r="J114" s="59"/>
      <c r="K114" s="58"/>
      <c r="L114" s="59"/>
      <c r="M114" s="134"/>
      <c r="N114" s="96"/>
    </row>
    <row r="115" spans="1:14" ht="18" x14ac:dyDescent="0.35">
      <c r="A115" s="65"/>
      <c r="B115" s="65"/>
      <c r="C115" s="105"/>
      <c r="D115" s="128"/>
      <c r="E115" s="105"/>
      <c r="F115" s="105"/>
      <c r="G115" s="105"/>
      <c r="H115" s="105"/>
      <c r="I115" s="105"/>
      <c r="J115" s="105"/>
      <c r="K115" s="105"/>
      <c r="L115" s="105"/>
      <c r="M115" s="128"/>
      <c r="N115" s="105"/>
    </row>
    <row r="116" spans="1:14" ht="18" x14ac:dyDescent="0.35">
      <c r="A116" s="65"/>
      <c r="B116" s="65"/>
      <c r="C116" s="105"/>
      <c r="D116" s="128"/>
      <c r="E116" s="105"/>
      <c r="F116" s="105"/>
      <c r="G116" s="105"/>
      <c r="H116" s="105"/>
      <c r="I116" s="105"/>
      <c r="J116" s="105"/>
      <c r="K116" s="105"/>
      <c r="L116" s="105"/>
      <c r="M116" s="128"/>
      <c r="N116" s="105"/>
    </row>
    <row r="117" spans="1:14" ht="18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ht="18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ht="18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18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ht="18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ht="18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ht="18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ht="18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ht="18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</sheetData>
  <autoFilter ref="A30:N46">
    <filterColumn colId="4" showButton="0"/>
    <filterColumn colId="6" showButton="0"/>
    <filterColumn colId="8" showButton="0"/>
    <filterColumn colId="10" showButton="0"/>
    <sortState ref="A31:N43">
      <sortCondition descending="1" ref="M30:M46"/>
    </sortState>
  </autoFilter>
  <mergeCells count="16">
    <mergeCell ref="A28:N28"/>
    <mergeCell ref="A15:D15"/>
    <mergeCell ref="A16:D16"/>
    <mergeCell ref="A17:D17"/>
    <mergeCell ref="A19:D19"/>
    <mergeCell ref="A21:D21"/>
    <mergeCell ref="A1:D1"/>
    <mergeCell ref="A2:D2"/>
    <mergeCell ref="A4:D4"/>
    <mergeCell ref="B5:D5"/>
    <mergeCell ref="A12:D12"/>
    <mergeCell ref="F63:G63"/>
    <mergeCell ref="E30:F30"/>
    <mergeCell ref="G30:H30"/>
    <mergeCell ref="I30:J30"/>
    <mergeCell ref="K30:L30"/>
  </mergeCells>
  <pageMargins left="0.7" right="0.7" top="0.75" bottom="0.75" header="0.3" footer="0.3"/>
  <pageSetup paperSize="9" scale="4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O203"/>
  <sheetViews>
    <sheetView view="pageBreakPreview" topLeftCell="A27" zoomScale="70" zoomScaleNormal="71" zoomScaleSheetLayoutView="70" workbookViewId="0">
      <selection activeCell="E103" sqref="E103"/>
    </sheetView>
  </sheetViews>
  <sheetFormatPr defaultColWidth="9.109375" defaultRowHeight="18" x14ac:dyDescent="0.35"/>
  <cols>
    <col min="1" max="1" width="6.44140625" style="1" customWidth="1"/>
    <col min="2" max="2" width="46.88671875" style="1" customWidth="1"/>
    <col min="3" max="3" width="9" style="1" customWidth="1"/>
    <col min="4" max="4" width="17.44140625" style="1" customWidth="1"/>
    <col min="5" max="7" width="9.109375" style="1"/>
    <col min="8" max="8" width="13.44140625" style="1" customWidth="1"/>
    <col min="9" max="9" width="11.88671875" style="1" customWidth="1"/>
    <col min="10" max="10" width="12.6640625" style="1" customWidth="1"/>
    <col min="11" max="11" width="12.109375" style="1" customWidth="1"/>
    <col min="12" max="12" width="11.88671875" style="1" customWidth="1"/>
    <col min="13" max="13" width="15.6640625" style="1" customWidth="1"/>
    <col min="14" max="14" width="21.44140625" style="1" customWidth="1"/>
    <col min="15" max="16384" width="9.109375" style="1"/>
  </cols>
  <sheetData>
    <row r="1" spans="1:4" x14ac:dyDescent="0.35">
      <c r="A1" s="244" t="s">
        <v>0</v>
      </c>
      <c r="B1" s="244"/>
      <c r="C1" s="244"/>
      <c r="D1" s="244"/>
    </row>
    <row r="2" spans="1:4" x14ac:dyDescent="0.35">
      <c r="A2" s="244" t="s">
        <v>1</v>
      </c>
      <c r="B2" s="244"/>
      <c r="C2" s="244"/>
      <c r="D2" s="244"/>
    </row>
    <row r="3" spans="1:4" x14ac:dyDescent="0.35">
      <c r="A3" s="2"/>
      <c r="B3" s="2" t="s">
        <v>2</v>
      </c>
      <c r="C3" s="2"/>
      <c r="D3" s="2"/>
    </row>
    <row r="4" spans="1:4" x14ac:dyDescent="0.35">
      <c r="A4" s="241" t="s">
        <v>37</v>
      </c>
      <c r="B4" s="241"/>
      <c r="C4" s="241"/>
      <c r="D4" s="241"/>
    </row>
    <row r="5" spans="1:4" x14ac:dyDescent="0.35">
      <c r="A5" s="104"/>
      <c r="B5" s="245" t="s">
        <v>4</v>
      </c>
      <c r="C5" s="245"/>
      <c r="D5" s="245"/>
    </row>
    <row r="6" spans="1:4" x14ac:dyDescent="0.35">
      <c r="C6" s="3" t="s">
        <v>5</v>
      </c>
    </row>
    <row r="7" spans="1:4" x14ac:dyDescent="0.35">
      <c r="C7" s="3" t="s">
        <v>6</v>
      </c>
    </row>
    <row r="8" spans="1:4" x14ac:dyDescent="0.35">
      <c r="C8" s="3" t="s">
        <v>30</v>
      </c>
    </row>
    <row r="9" spans="1:4" x14ac:dyDescent="0.35">
      <c r="C9" s="3" t="s">
        <v>75</v>
      </c>
    </row>
    <row r="10" spans="1:4" x14ac:dyDescent="0.35">
      <c r="C10" s="3" t="s">
        <v>7</v>
      </c>
    </row>
    <row r="12" spans="1:4" ht="20.399999999999999" x14ac:dyDescent="0.35">
      <c r="A12" s="246" t="s">
        <v>8</v>
      </c>
      <c r="B12" s="246"/>
      <c r="C12" s="246"/>
      <c r="D12" s="246"/>
    </row>
    <row r="13" spans="1:4" x14ac:dyDescent="0.35">
      <c r="A13" s="106"/>
      <c r="B13" s="106"/>
      <c r="C13" s="106"/>
      <c r="D13" s="106"/>
    </row>
    <row r="14" spans="1:4" x14ac:dyDescent="0.35">
      <c r="A14" s="103"/>
      <c r="B14" s="103" t="s">
        <v>9</v>
      </c>
      <c r="C14" s="103"/>
      <c r="D14" s="103"/>
    </row>
    <row r="15" spans="1:4" x14ac:dyDescent="0.35">
      <c r="A15" s="241" t="s">
        <v>10</v>
      </c>
      <c r="B15" s="241"/>
      <c r="C15" s="241"/>
      <c r="D15" s="241"/>
    </row>
    <row r="16" spans="1:4" x14ac:dyDescent="0.35">
      <c r="A16" s="240" t="s">
        <v>69</v>
      </c>
      <c r="B16" s="240"/>
      <c r="C16" s="240"/>
      <c r="D16" s="240"/>
    </row>
    <row r="17" spans="1:15" x14ac:dyDescent="0.35">
      <c r="A17" s="241" t="s">
        <v>11</v>
      </c>
      <c r="B17" s="241"/>
      <c r="C17" s="241"/>
      <c r="D17" s="241"/>
    </row>
    <row r="18" spans="1:15" x14ac:dyDescent="0.35">
      <c r="A18" s="103"/>
      <c r="B18" s="103" t="s">
        <v>39</v>
      </c>
      <c r="C18" s="103"/>
      <c r="D18" s="103"/>
    </row>
    <row r="19" spans="1:15" x14ac:dyDescent="0.35">
      <c r="A19" s="241" t="s">
        <v>12</v>
      </c>
      <c r="B19" s="241"/>
      <c r="C19" s="241"/>
      <c r="D19" s="241"/>
    </row>
    <row r="20" spans="1:15" x14ac:dyDescent="0.35">
      <c r="A20" s="4"/>
      <c r="B20" s="171" t="s">
        <v>95</v>
      </c>
      <c r="C20" s="103"/>
      <c r="D20" s="103"/>
    </row>
    <row r="21" spans="1:15" x14ac:dyDescent="0.35">
      <c r="A21" s="241" t="s">
        <v>13</v>
      </c>
      <c r="B21" s="241"/>
      <c r="C21" s="241"/>
      <c r="D21" s="241"/>
    </row>
    <row r="22" spans="1:15" x14ac:dyDescent="0.35">
      <c r="A22" s="107"/>
      <c r="B22" s="106" t="s">
        <v>96</v>
      </c>
      <c r="C22" s="106"/>
      <c r="D22" s="106"/>
    </row>
    <row r="23" spans="1:15" x14ac:dyDescent="0.35">
      <c r="A23" s="107"/>
      <c r="B23" s="106"/>
      <c r="C23" s="106"/>
      <c r="D23" s="106"/>
    </row>
    <row r="24" spans="1:15" x14ac:dyDescent="0.35">
      <c r="A24" s="107"/>
      <c r="B24" s="186" t="s">
        <v>107</v>
      </c>
      <c r="C24" s="106"/>
      <c r="D24" s="106"/>
    </row>
    <row r="25" spans="1:15" x14ac:dyDescent="0.35">
      <c r="A25" s="107"/>
      <c r="B25" s="106"/>
      <c r="C25" s="106"/>
      <c r="D25" s="106"/>
    </row>
    <row r="26" spans="1:15" x14ac:dyDescent="0.35">
      <c r="A26" s="107"/>
      <c r="B26" s="106" t="s">
        <v>35</v>
      </c>
      <c r="C26" s="106"/>
      <c r="D26" s="106"/>
      <c r="F26" s="27" t="s">
        <v>29</v>
      </c>
    </row>
    <row r="27" spans="1:15" x14ac:dyDescent="0.35">
      <c r="A27" s="107"/>
      <c r="B27" s="106"/>
      <c r="C27" s="106"/>
      <c r="D27" s="106"/>
    </row>
    <row r="28" spans="1:15" ht="18.75" customHeight="1" x14ac:dyDescent="0.35">
      <c r="A28" s="249" t="s">
        <v>87</v>
      </c>
      <c r="B28" s="249"/>
      <c r="C28" s="249"/>
      <c r="D28" s="249"/>
      <c r="E28" s="249"/>
      <c r="F28" s="249"/>
      <c r="G28" s="249"/>
      <c r="H28" s="249"/>
      <c r="I28" s="249"/>
      <c r="J28" s="249"/>
      <c r="K28" s="249"/>
      <c r="L28" s="249"/>
      <c r="M28" s="249"/>
      <c r="N28" s="249"/>
    </row>
    <row r="29" spans="1:15" x14ac:dyDescent="0.35">
      <c r="A29" s="106"/>
      <c r="B29" s="106"/>
      <c r="C29" s="106"/>
      <c r="D29" s="106"/>
    </row>
    <row r="30" spans="1:15" s="8" customFormat="1" ht="36" x14ac:dyDescent="0.3">
      <c r="A30" s="100" t="s">
        <v>14</v>
      </c>
      <c r="B30" s="74" t="s">
        <v>15</v>
      </c>
      <c r="C30" s="74" t="s">
        <v>16</v>
      </c>
      <c r="D30" s="100" t="s">
        <v>17</v>
      </c>
      <c r="E30" s="301" t="s">
        <v>18</v>
      </c>
      <c r="F30" s="302"/>
      <c r="G30" s="301" t="s">
        <v>19</v>
      </c>
      <c r="H30" s="302"/>
      <c r="I30" s="301" t="s">
        <v>20</v>
      </c>
      <c r="J30" s="302"/>
      <c r="K30" s="301" t="s">
        <v>21</v>
      </c>
      <c r="L30" s="302"/>
      <c r="M30" s="74" t="s">
        <v>22</v>
      </c>
      <c r="N30" s="74" t="s">
        <v>23</v>
      </c>
    </row>
    <row r="31" spans="1:15" s="8" customFormat="1" x14ac:dyDescent="0.35">
      <c r="A31" s="21">
        <v>1</v>
      </c>
      <c r="B31" s="21" t="str">
        <f>'[17]Зведена 1к ІІ с'!$D$28</f>
        <v>Козлан О.Ю.</v>
      </c>
      <c r="C31" s="173" t="s">
        <v>24</v>
      </c>
      <c r="D31" s="276">
        <f>'[17]Зведена 1к ІІ с'!$Y$28*0.9</f>
        <v>73.2</v>
      </c>
      <c r="E31" s="173"/>
      <c r="F31" s="223">
        <f t="shared" ref="F31:F62" si="0">E31*0.03</f>
        <v>0</v>
      </c>
      <c r="G31" s="174"/>
      <c r="H31" s="223">
        <f t="shared" ref="H31:H62" si="1">G31*0.03</f>
        <v>0</v>
      </c>
      <c r="I31" s="173"/>
      <c r="J31" s="223">
        <f t="shared" ref="J31:J62" si="2">I31*0.02</f>
        <v>0</v>
      </c>
      <c r="K31" s="173"/>
      <c r="L31" s="223">
        <f t="shared" ref="L31:L62" si="3">K31*0.02</f>
        <v>0</v>
      </c>
      <c r="M31" s="276">
        <f t="shared" ref="M31:M62" si="4">D31+F31+H31+J31+L31</f>
        <v>73.2</v>
      </c>
      <c r="N31" s="173" t="s">
        <v>98</v>
      </c>
    </row>
    <row r="32" spans="1:15" s="8" customFormat="1" x14ac:dyDescent="0.35">
      <c r="A32" s="31">
        <v>2</v>
      </c>
      <c r="B32" s="21" t="str">
        <f>'[17]Зведена 1к ІІ с'!$D$37</f>
        <v>Нефедов М.А.</v>
      </c>
      <c r="C32" s="173" t="s">
        <v>24</v>
      </c>
      <c r="D32" s="304">
        <f>'[17]Зведена 1к ІІ с'!$Y$37*0.9</f>
        <v>72.900000000000006</v>
      </c>
      <c r="E32" s="263"/>
      <c r="F32" s="223">
        <f t="shared" si="0"/>
        <v>0</v>
      </c>
      <c r="G32" s="310"/>
      <c r="H32" s="223">
        <f t="shared" si="1"/>
        <v>0</v>
      </c>
      <c r="I32" s="263"/>
      <c r="J32" s="223">
        <f t="shared" si="2"/>
        <v>0</v>
      </c>
      <c r="K32" s="263"/>
      <c r="L32" s="223">
        <f t="shared" si="3"/>
        <v>0</v>
      </c>
      <c r="M32" s="276">
        <f t="shared" si="4"/>
        <v>72.900000000000006</v>
      </c>
      <c r="N32" s="259" t="s">
        <v>97</v>
      </c>
      <c r="O32" s="1"/>
    </row>
    <row r="33" spans="1:15" s="13" customFormat="1" x14ac:dyDescent="0.35">
      <c r="A33" s="9">
        <v>3</v>
      </c>
      <c r="B33" s="21" t="str">
        <f>'[17]Зведена 1к ІІ с'!$D$36</f>
        <v>Міхно Д.В.</v>
      </c>
      <c r="C33" s="173" t="s">
        <v>24</v>
      </c>
      <c r="D33" s="304">
        <f>'[17]Зведена 1к ІІ с'!$Y$36*0.9</f>
        <v>72.600000000000009</v>
      </c>
      <c r="E33" s="263"/>
      <c r="F33" s="223">
        <f t="shared" si="0"/>
        <v>0</v>
      </c>
      <c r="G33" s="310"/>
      <c r="H33" s="223">
        <f t="shared" si="1"/>
        <v>0</v>
      </c>
      <c r="I33" s="263"/>
      <c r="J33" s="223">
        <f t="shared" si="2"/>
        <v>0</v>
      </c>
      <c r="K33" s="263"/>
      <c r="L33" s="223">
        <f t="shared" si="3"/>
        <v>0</v>
      </c>
      <c r="M33" s="276">
        <f t="shared" si="4"/>
        <v>72.600000000000009</v>
      </c>
      <c r="N33" s="259"/>
      <c r="O33" s="1"/>
    </row>
    <row r="34" spans="1:15" s="13" customFormat="1" x14ac:dyDescent="0.35">
      <c r="A34" s="99">
        <v>4</v>
      </c>
      <c r="B34" s="21" t="str">
        <f>'[17]Зведена 1к ІІ с'!$D$14</f>
        <v>Волоткевич К.С.</v>
      </c>
      <c r="C34" s="173" t="s">
        <v>24</v>
      </c>
      <c r="D34" s="276">
        <f>'[17]Зведена 1к ІІ с'!$Y$14*0.9</f>
        <v>71.8</v>
      </c>
      <c r="E34" s="173"/>
      <c r="F34" s="223">
        <f t="shared" si="0"/>
        <v>0</v>
      </c>
      <c r="G34" s="174"/>
      <c r="H34" s="223">
        <f t="shared" si="1"/>
        <v>0</v>
      </c>
      <c r="I34" s="21"/>
      <c r="J34" s="223">
        <f t="shared" si="2"/>
        <v>0</v>
      </c>
      <c r="K34" s="21"/>
      <c r="L34" s="223">
        <f t="shared" si="3"/>
        <v>0</v>
      </c>
      <c r="M34" s="276">
        <f t="shared" si="4"/>
        <v>71.8</v>
      </c>
      <c r="N34" s="173"/>
    </row>
    <row r="35" spans="1:15" s="13" customFormat="1" ht="19.2" customHeight="1" x14ac:dyDescent="0.35">
      <c r="A35" s="21">
        <v>5</v>
      </c>
      <c r="B35" s="21" t="str">
        <f>'[17]Зведена 1к ІІ с'!$D$27</f>
        <v>Ковальов А.О.</v>
      </c>
      <c r="C35" s="173" t="s">
        <v>24</v>
      </c>
      <c r="D35" s="304">
        <f>'[17]Зведена 1к ІІ с'!$Y$27*0.9</f>
        <v>71.399999999999991</v>
      </c>
      <c r="E35" s="263"/>
      <c r="F35" s="223">
        <f t="shared" si="0"/>
        <v>0</v>
      </c>
      <c r="G35" s="310"/>
      <c r="H35" s="223">
        <f t="shared" si="1"/>
        <v>0</v>
      </c>
      <c r="I35" s="263"/>
      <c r="J35" s="223">
        <f t="shared" si="2"/>
        <v>0</v>
      </c>
      <c r="K35" s="263"/>
      <c r="L35" s="223">
        <f t="shared" si="3"/>
        <v>0</v>
      </c>
      <c r="M35" s="276">
        <f t="shared" si="4"/>
        <v>71.399999999999991</v>
      </c>
      <c r="N35" s="259"/>
      <c r="O35" s="8"/>
    </row>
    <row r="36" spans="1:15" s="13" customFormat="1" x14ac:dyDescent="0.35">
      <c r="A36" s="21">
        <v>6</v>
      </c>
      <c r="B36" s="21" t="str">
        <f>'[17]Зведена 1к ІІ с'!$D$41</f>
        <v>Сагайдак А.В.</v>
      </c>
      <c r="C36" s="173" t="s">
        <v>46</v>
      </c>
      <c r="D36" s="304">
        <f>'[17]Зведена 1к ІІ с'!$Y$41*0.9</f>
        <v>71</v>
      </c>
      <c r="E36" s="263"/>
      <c r="F36" s="223">
        <f t="shared" si="0"/>
        <v>0</v>
      </c>
      <c r="G36" s="310"/>
      <c r="H36" s="223">
        <f t="shared" si="1"/>
        <v>0</v>
      </c>
      <c r="I36" s="263"/>
      <c r="J36" s="223">
        <f t="shared" si="2"/>
        <v>0</v>
      </c>
      <c r="K36" s="263"/>
      <c r="L36" s="223">
        <f t="shared" si="3"/>
        <v>0</v>
      </c>
      <c r="M36" s="276">
        <f t="shared" si="4"/>
        <v>71</v>
      </c>
      <c r="N36" s="259"/>
      <c r="O36" s="1"/>
    </row>
    <row r="37" spans="1:15" s="13" customFormat="1" hidden="1" x14ac:dyDescent="0.35">
      <c r="A37" s="9"/>
      <c r="B37" s="77"/>
      <c r="C37" s="173"/>
      <c r="D37" s="272"/>
      <c r="E37" s="263"/>
      <c r="F37" s="223">
        <f t="shared" si="0"/>
        <v>0</v>
      </c>
      <c r="G37" s="310"/>
      <c r="H37" s="223">
        <f t="shared" si="1"/>
        <v>0</v>
      </c>
      <c r="I37" s="263"/>
      <c r="J37" s="223">
        <f t="shared" si="2"/>
        <v>0</v>
      </c>
      <c r="K37" s="263"/>
      <c r="L37" s="223">
        <f t="shared" si="3"/>
        <v>0</v>
      </c>
      <c r="M37" s="276">
        <f t="shared" si="4"/>
        <v>0</v>
      </c>
      <c r="N37" s="267"/>
    </row>
    <row r="38" spans="1:15" s="18" customFormat="1" hidden="1" x14ac:dyDescent="0.35">
      <c r="A38" s="9"/>
      <c r="B38" s="77"/>
      <c r="C38" s="173"/>
      <c r="D38" s="272"/>
      <c r="E38" s="263"/>
      <c r="F38" s="223">
        <f t="shared" si="0"/>
        <v>0</v>
      </c>
      <c r="G38" s="310"/>
      <c r="H38" s="223">
        <f t="shared" si="1"/>
        <v>0</v>
      </c>
      <c r="I38" s="263"/>
      <c r="J38" s="223">
        <f t="shared" si="2"/>
        <v>0</v>
      </c>
      <c r="K38" s="263"/>
      <c r="L38" s="223">
        <f t="shared" si="3"/>
        <v>0</v>
      </c>
      <c r="M38" s="276">
        <f t="shared" si="4"/>
        <v>0</v>
      </c>
      <c r="N38" s="267"/>
      <c r="O38" s="13"/>
    </row>
    <row r="39" spans="1:15" s="13" customFormat="1" hidden="1" x14ac:dyDescent="0.35">
      <c r="A39" s="9"/>
      <c r="B39" s="77"/>
      <c r="C39" s="173"/>
      <c r="D39" s="272"/>
      <c r="E39" s="263"/>
      <c r="F39" s="223">
        <f t="shared" si="0"/>
        <v>0</v>
      </c>
      <c r="G39" s="310"/>
      <c r="H39" s="223">
        <f t="shared" si="1"/>
        <v>0</v>
      </c>
      <c r="I39" s="263"/>
      <c r="J39" s="223">
        <f t="shared" si="2"/>
        <v>0</v>
      </c>
      <c r="K39" s="263"/>
      <c r="L39" s="223">
        <f t="shared" si="3"/>
        <v>0</v>
      </c>
      <c r="M39" s="276">
        <f t="shared" si="4"/>
        <v>0</v>
      </c>
      <c r="N39" s="259"/>
    </row>
    <row r="40" spans="1:15" s="18" customFormat="1" hidden="1" x14ac:dyDescent="0.35">
      <c r="A40" s="9"/>
      <c r="B40" s="77"/>
      <c r="C40" s="173"/>
      <c r="D40" s="272"/>
      <c r="E40" s="263"/>
      <c r="F40" s="223">
        <f t="shared" si="0"/>
        <v>0</v>
      </c>
      <c r="G40" s="310"/>
      <c r="H40" s="223">
        <f t="shared" si="1"/>
        <v>0</v>
      </c>
      <c r="I40" s="263"/>
      <c r="J40" s="223">
        <f t="shared" si="2"/>
        <v>0</v>
      </c>
      <c r="K40" s="263"/>
      <c r="L40" s="223">
        <f t="shared" si="3"/>
        <v>0</v>
      </c>
      <c r="M40" s="276">
        <f t="shared" si="4"/>
        <v>0</v>
      </c>
      <c r="N40" s="267"/>
      <c r="O40" s="13"/>
    </row>
    <row r="41" spans="1:15" s="13" customFormat="1" hidden="1" x14ac:dyDescent="0.35">
      <c r="A41" s="9"/>
      <c r="B41" s="77"/>
      <c r="C41" s="173"/>
      <c r="D41" s="272"/>
      <c r="E41" s="263"/>
      <c r="F41" s="223">
        <f t="shared" si="0"/>
        <v>0</v>
      </c>
      <c r="G41" s="310"/>
      <c r="H41" s="223">
        <f t="shared" si="1"/>
        <v>0</v>
      </c>
      <c r="I41" s="263"/>
      <c r="J41" s="223">
        <f t="shared" si="2"/>
        <v>0</v>
      </c>
      <c r="K41" s="263"/>
      <c r="L41" s="223">
        <f t="shared" si="3"/>
        <v>0</v>
      </c>
      <c r="M41" s="276">
        <f t="shared" si="4"/>
        <v>0</v>
      </c>
      <c r="N41" s="267"/>
    </row>
    <row r="42" spans="1:15" s="18" customFormat="1" hidden="1" x14ac:dyDescent="0.35">
      <c r="A42" s="9"/>
      <c r="B42" s="77"/>
      <c r="C42" s="173"/>
      <c r="D42" s="272"/>
      <c r="E42" s="263"/>
      <c r="F42" s="223">
        <f t="shared" si="0"/>
        <v>0</v>
      </c>
      <c r="G42" s="310"/>
      <c r="H42" s="223">
        <f t="shared" si="1"/>
        <v>0</v>
      </c>
      <c r="I42" s="263"/>
      <c r="J42" s="223">
        <f t="shared" si="2"/>
        <v>0</v>
      </c>
      <c r="K42" s="263"/>
      <c r="L42" s="223">
        <f t="shared" si="3"/>
        <v>0</v>
      </c>
      <c r="M42" s="276">
        <f t="shared" si="4"/>
        <v>0</v>
      </c>
      <c r="N42" s="267"/>
      <c r="O42" s="13"/>
    </row>
    <row r="43" spans="1:15" s="18" customFormat="1" hidden="1" x14ac:dyDescent="0.35">
      <c r="A43" s="9"/>
      <c r="B43" s="21"/>
      <c r="C43" s="173"/>
      <c r="D43" s="272"/>
      <c r="E43" s="263"/>
      <c r="F43" s="223">
        <f t="shared" si="0"/>
        <v>0</v>
      </c>
      <c r="G43" s="310"/>
      <c r="H43" s="223">
        <f t="shared" si="1"/>
        <v>0</v>
      </c>
      <c r="I43" s="263"/>
      <c r="J43" s="223">
        <f t="shared" si="2"/>
        <v>0</v>
      </c>
      <c r="K43" s="263"/>
      <c r="L43" s="223">
        <f t="shared" si="3"/>
        <v>0</v>
      </c>
      <c r="M43" s="276">
        <f t="shared" si="4"/>
        <v>0</v>
      </c>
      <c r="N43" s="259"/>
      <c r="O43" s="13"/>
    </row>
    <row r="44" spans="1:15" s="18" customFormat="1" hidden="1" x14ac:dyDescent="0.35">
      <c r="A44" s="9"/>
      <c r="B44" s="72"/>
      <c r="C44" s="173"/>
      <c r="D44" s="230"/>
      <c r="E44" s="66"/>
      <c r="F44" s="223">
        <f t="shared" si="0"/>
        <v>0</v>
      </c>
      <c r="G44" s="26"/>
      <c r="H44" s="223">
        <f t="shared" si="1"/>
        <v>0</v>
      </c>
      <c r="I44" s="66"/>
      <c r="J44" s="223">
        <f t="shared" si="2"/>
        <v>0</v>
      </c>
      <c r="K44" s="66"/>
      <c r="L44" s="223">
        <f t="shared" si="3"/>
        <v>0</v>
      </c>
      <c r="M44" s="276">
        <f t="shared" si="4"/>
        <v>0</v>
      </c>
      <c r="N44" s="74"/>
      <c r="O44" s="13"/>
    </row>
    <row r="45" spans="1:15" s="18" customFormat="1" hidden="1" x14ac:dyDescent="0.35">
      <c r="A45" s="9"/>
      <c r="B45" s="77"/>
      <c r="C45" s="173"/>
      <c r="D45" s="272"/>
      <c r="E45" s="263"/>
      <c r="F45" s="223">
        <f t="shared" si="0"/>
        <v>0</v>
      </c>
      <c r="G45" s="310"/>
      <c r="H45" s="223">
        <f t="shared" si="1"/>
        <v>0</v>
      </c>
      <c r="I45" s="263"/>
      <c r="J45" s="223">
        <f t="shared" si="2"/>
        <v>0</v>
      </c>
      <c r="K45" s="263"/>
      <c r="L45" s="223">
        <f t="shared" si="3"/>
        <v>0</v>
      </c>
      <c r="M45" s="276">
        <f t="shared" si="4"/>
        <v>0</v>
      </c>
      <c r="N45" s="259"/>
      <c r="O45" s="13"/>
    </row>
    <row r="46" spans="1:15" s="18" customFormat="1" hidden="1" x14ac:dyDescent="0.35">
      <c r="A46" s="9"/>
      <c r="B46" s="77"/>
      <c r="C46" s="173"/>
      <c r="D46" s="272"/>
      <c r="E46" s="263"/>
      <c r="F46" s="223">
        <f t="shared" si="0"/>
        <v>0</v>
      </c>
      <c r="G46" s="310"/>
      <c r="H46" s="223">
        <f t="shared" si="1"/>
        <v>0</v>
      </c>
      <c r="I46" s="263"/>
      <c r="J46" s="223">
        <f t="shared" si="2"/>
        <v>0</v>
      </c>
      <c r="K46" s="263"/>
      <c r="L46" s="223">
        <f t="shared" si="3"/>
        <v>0</v>
      </c>
      <c r="M46" s="276">
        <f t="shared" si="4"/>
        <v>0</v>
      </c>
      <c r="N46" s="259"/>
      <c r="O46" s="13"/>
    </row>
    <row r="47" spans="1:15" s="18" customFormat="1" hidden="1" x14ac:dyDescent="0.35">
      <c r="A47" s="9"/>
      <c r="B47" s="77"/>
      <c r="C47" s="173"/>
      <c r="D47" s="272"/>
      <c r="E47" s="263"/>
      <c r="F47" s="223">
        <f t="shared" si="0"/>
        <v>0</v>
      </c>
      <c r="G47" s="310"/>
      <c r="H47" s="223">
        <f t="shared" si="1"/>
        <v>0</v>
      </c>
      <c r="I47" s="263"/>
      <c r="J47" s="223">
        <f t="shared" si="2"/>
        <v>0</v>
      </c>
      <c r="K47" s="263"/>
      <c r="L47" s="223">
        <f t="shared" si="3"/>
        <v>0</v>
      </c>
      <c r="M47" s="276">
        <f t="shared" si="4"/>
        <v>0</v>
      </c>
      <c r="N47" s="259"/>
      <c r="O47" s="13"/>
    </row>
    <row r="48" spans="1:15" s="18" customFormat="1" hidden="1" x14ac:dyDescent="0.35">
      <c r="A48" s="9"/>
      <c r="B48" s="21"/>
      <c r="C48" s="173"/>
      <c r="D48" s="272"/>
      <c r="E48" s="263"/>
      <c r="F48" s="223">
        <f t="shared" si="0"/>
        <v>0</v>
      </c>
      <c r="G48" s="310"/>
      <c r="H48" s="223">
        <f t="shared" si="1"/>
        <v>0</v>
      </c>
      <c r="I48" s="263"/>
      <c r="J48" s="223">
        <f t="shared" si="2"/>
        <v>0</v>
      </c>
      <c r="K48" s="263"/>
      <c r="L48" s="223">
        <f t="shared" si="3"/>
        <v>0</v>
      </c>
      <c r="M48" s="276">
        <f t="shared" si="4"/>
        <v>0</v>
      </c>
      <c r="N48" s="259"/>
      <c r="O48" s="13"/>
    </row>
    <row r="49" spans="1:15" s="18" customFormat="1" hidden="1" x14ac:dyDescent="0.35">
      <c r="A49" s="9"/>
      <c r="B49" s="77"/>
      <c r="C49" s="173"/>
      <c r="D49" s="272"/>
      <c r="E49" s="263"/>
      <c r="F49" s="223">
        <f t="shared" si="0"/>
        <v>0</v>
      </c>
      <c r="G49" s="310"/>
      <c r="H49" s="223">
        <f t="shared" si="1"/>
        <v>0</v>
      </c>
      <c r="I49" s="263"/>
      <c r="J49" s="223">
        <f t="shared" si="2"/>
        <v>0</v>
      </c>
      <c r="K49" s="263"/>
      <c r="L49" s="223">
        <f t="shared" si="3"/>
        <v>0</v>
      </c>
      <c r="M49" s="276">
        <f t="shared" si="4"/>
        <v>0</v>
      </c>
      <c r="N49" s="267"/>
      <c r="O49" s="13"/>
    </row>
    <row r="50" spans="1:15" s="18" customFormat="1" hidden="1" x14ac:dyDescent="0.35">
      <c r="A50" s="9"/>
      <c r="B50" s="72"/>
      <c r="C50" s="173"/>
      <c r="D50" s="272"/>
      <c r="E50" s="263"/>
      <c r="F50" s="223">
        <f t="shared" si="0"/>
        <v>0</v>
      </c>
      <c r="G50" s="310"/>
      <c r="H50" s="223">
        <f t="shared" si="1"/>
        <v>0</v>
      </c>
      <c r="I50" s="263"/>
      <c r="J50" s="223">
        <f t="shared" si="2"/>
        <v>0</v>
      </c>
      <c r="K50" s="263"/>
      <c r="L50" s="223">
        <f t="shared" si="3"/>
        <v>0</v>
      </c>
      <c r="M50" s="276">
        <f t="shared" si="4"/>
        <v>0</v>
      </c>
      <c r="N50" s="259"/>
      <c r="O50" s="13"/>
    </row>
    <row r="51" spans="1:15" s="18" customFormat="1" hidden="1" x14ac:dyDescent="0.35">
      <c r="A51" s="9"/>
      <c r="B51" s="77"/>
      <c r="C51" s="173"/>
      <c r="D51" s="272"/>
      <c r="E51" s="263"/>
      <c r="F51" s="223">
        <f t="shared" si="0"/>
        <v>0</v>
      </c>
      <c r="G51" s="310"/>
      <c r="H51" s="223">
        <f t="shared" si="1"/>
        <v>0</v>
      </c>
      <c r="I51" s="263"/>
      <c r="J51" s="223">
        <f t="shared" si="2"/>
        <v>0</v>
      </c>
      <c r="K51" s="263"/>
      <c r="L51" s="223">
        <f t="shared" si="3"/>
        <v>0</v>
      </c>
      <c r="M51" s="276">
        <f t="shared" si="4"/>
        <v>0</v>
      </c>
      <c r="N51" s="267"/>
      <c r="O51" s="13"/>
    </row>
    <row r="52" spans="1:15" s="18" customFormat="1" hidden="1" x14ac:dyDescent="0.35">
      <c r="A52" s="9"/>
      <c r="B52" s="21"/>
      <c r="C52" s="173"/>
      <c r="D52" s="272"/>
      <c r="E52" s="263"/>
      <c r="F52" s="223">
        <f t="shared" si="0"/>
        <v>0</v>
      </c>
      <c r="G52" s="310"/>
      <c r="H52" s="223">
        <f t="shared" si="1"/>
        <v>0</v>
      </c>
      <c r="I52" s="263"/>
      <c r="J52" s="223">
        <f t="shared" si="2"/>
        <v>0</v>
      </c>
      <c r="K52" s="263"/>
      <c r="L52" s="223">
        <f t="shared" si="3"/>
        <v>0</v>
      </c>
      <c r="M52" s="276">
        <f t="shared" si="4"/>
        <v>0</v>
      </c>
      <c r="N52" s="259"/>
      <c r="O52" s="13"/>
    </row>
    <row r="53" spans="1:15" s="18" customFormat="1" hidden="1" x14ac:dyDescent="0.35">
      <c r="A53" s="9"/>
      <c r="B53" s="77"/>
      <c r="C53" s="173"/>
      <c r="D53" s="272"/>
      <c r="E53" s="263"/>
      <c r="F53" s="223">
        <f t="shared" si="0"/>
        <v>0</v>
      </c>
      <c r="G53" s="310"/>
      <c r="H53" s="223">
        <f t="shared" si="1"/>
        <v>0</v>
      </c>
      <c r="I53" s="263"/>
      <c r="J53" s="223">
        <f t="shared" si="2"/>
        <v>0</v>
      </c>
      <c r="K53" s="263"/>
      <c r="L53" s="223">
        <f t="shared" si="3"/>
        <v>0</v>
      </c>
      <c r="M53" s="276">
        <f t="shared" si="4"/>
        <v>0</v>
      </c>
      <c r="N53" s="267"/>
      <c r="O53" s="13"/>
    </row>
    <row r="54" spans="1:15" s="18" customFormat="1" hidden="1" x14ac:dyDescent="0.35">
      <c r="A54" s="9"/>
      <c r="B54" s="77"/>
      <c r="C54" s="173"/>
      <c r="D54" s="272"/>
      <c r="E54" s="263"/>
      <c r="F54" s="223">
        <f t="shared" si="0"/>
        <v>0</v>
      </c>
      <c r="G54" s="310"/>
      <c r="H54" s="223">
        <f t="shared" si="1"/>
        <v>0</v>
      </c>
      <c r="I54" s="263"/>
      <c r="J54" s="223">
        <f t="shared" si="2"/>
        <v>0</v>
      </c>
      <c r="K54" s="263"/>
      <c r="L54" s="223">
        <f t="shared" si="3"/>
        <v>0</v>
      </c>
      <c r="M54" s="276">
        <f t="shared" si="4"/>
        <v>0</v>
      </c>
      <c r="N54" s="259"/>
      <c r="O54" s="13"/>
    </row>
    <row r="55" spans="1:15" s="18" customFormat="1" hidden="1" x14ac:dyDescent="0.35">
      <c r="A55" s="9"/>
      <c r="B55" s="21"/>
      <c r="C55" s="173"/>
      <c r="D55" s="272"/>
      <c r="E55" s="263"/>
      <c r="F55" s="223">
        <f t="shared" si="0"/>
        <v>0</v>
      </c>
      <c r="G55" s="310"/>
      <c r="H55" s="223">
        <f t="shared" si="1"/>
        <v>0</v>
      </c>
      <c r="I55" s="263"/>
      <c r="J55" s="223">
        <f t="shared" si="2"/>
        <v>0</v>
      </c>
      <c r="K55" s="263"/>
      <c r="L55" s="223">
        <f t="shared" si="3"/>
        <v>0</v>
      </c>
      <c r="M55" s="276">
        <f t="shared" si="4"/>
        <v>0</v>
      </c>
      <c r="N55" s="259"/>
      <c r="O55" s="13"/>
    </row>
    <row r="56" spans="1:15" s="18" customFormat="1" hidden="1" x14ac:dyDescent="0.35">
      <c r="A56" s="21"/>
      <c r="B56" s="72"/>
      <c r="C56" s="173"/>
      <c r="D56" s="272"/>
      <c r="E56" s="66"/>
      <c r="F56" s="223">
        <f t="shared" si="0"/>
        <v>0</v>
      </c>
      <c r="G56" s="156"/>
      <c r="H56" s="223">
        <f t="shared" si="1"/>
        <v>0</v>
      </c>
      <c r="I56" s="66"/>
      <c r="J56" s="223">
        <f t="shared" si="2"/>
        <v>0</v>
      </c>
      <c r="K56" s="66"/>
      <c r="L56" s="223">
        <f t="shared" si="3"/>
        <v>0</v>
      </c>
      <c r="M56" s="276">
        <f t="shared" si="4"/>
        <v>0</v>
      </c>
      <c r="N56" s="74"/>
      <c r="O56" s="13"/>
    </row>
    <row r="57" spans="1:15" s="18" customFormat="1" hidden="1" x14ac:dyDescent="0.35">
      <c r="A57" s="9"/>
      <c r="B57" s="77"/>
      <c r="C57" s="173"/>
      <c r="D57" s="272"/>
      <c r="E57" s="263"/>
      <c r="F57" s="223">
        <f t="shared" si="0"/>
        <v>0</v>
      </c>
      <c r="G57" s="310"/>
      <c r="H57" s="223">
        <f t="shared" si="1"/>
        <v>0</v>
      </c>
      <c r="I57" s="263"/>
      <c r="J57" s="223">
        <f t="shared" si="2"/>
        <v>0</v>
      </c>
      <c r="K57" s="263"/>
      <c r="L57" s="223">
        <f t="shared" si="3"/>
        <v>0</v>
      </c>
      <c r="M57" s="276">
        <f t="shared" si="4"/>
        <v>0</v>
      </c>
      <c r="N57" s="267"/>
      <c r="O57" s="13"/>
    </row>
    <row r="58" spans="1:15" s="18" customFormat="1" hidden="1" x14ac:dyDescent="0.35">
      <c r="A58" s="9"/>
      <c r="B58" s="77"/>
      <c r="C58" s="173"/>
      <c r="D58" s="272"/>
      <c r="E58" s="263"/>
      <c r="F58" s="223">
        <f t="shared" si="0"/>
        <v>0</v>
      </c>
      <c r="G58" s="310"/>
      <c r="H58" s="223">
        <f t="shared" si="1"/>
        <v>0</v>
      </c>
      <c r="I58" s="263"/>
      <c r="J58" s="223">
        <f t="shared" si="2"/>
        <v>0</v>
      </c>
      <c r="K58" s="263"/>
      <c r="L58" s="223">
        <f t="shared" si="3"/>
        <v>0</v>
      </c>
      <c r="M58" s="276">
        <f t="shared" si="4"/>
        <v>0</v>
      </c>
      <c r="N58" s="267"/>
      <c r="O58" s="13"/>
    </row>
    <row r="59" spans="1:15" s="18" customFormat="1" hidden="1" x14ac:dyDescent="0.35">
      <c r="A59" s="9"/>
      <c r="B59" s="77"/>
      <c r="C59" s="173"/>
      <c r="D59" s="272"/>
      <c r="E59" s="263"/>
      <c r="F59" s="223">
        <f t="shared" si="0"/>
        <v>0</v>
      </c>
      <c r="G59" s="310"/>
      <c r="H59" s="223">
        <f t="shared" si="1"/>
        <v>0</v>
      </c>
      <c r="I59" s="263"/>
      <c r="J59" s="223">
        <f t="shared" si="2"/>
        <v>0</v>
      </c>
      <c r="K59" s="263"/>
      <c r="L59" s="223">
        <f t="shared" si="3"/>
        <v>0</v>
      </c>
      <c r="M59" s="276">
        <f t="shared" si="4"/>
        <v>0</v>
      </c>
      <c r="N59" s="267"/>
      <c r="O59" s="13"/>
    </row>
    <row r="60" spans="1:15" s="18" customFormat="1" hidden="1" x14ac:dyDescent="0.35">
      <c r="A60" s="9"/>
      <c r="B60" s="77"/>
      <c r="C60" s="173"/>
      <c r="D60" s="272"/>
      <c r="E60" s="263"/>
      <c r="F60" s="223">
        <f t="shared" si="0"/>
        <v>0</v>
      </c>
      <c r="G60" s="310"/>
      <c r="H60" s="223">
        <f t="shared" si="1"/>
        <v>0</v>
      </c>
      <c r="I60" s="263"/>
      <c r="J60" s="223">
        <f t="shared" si="2"/>
        <v>0</v>
      </c>
      <c r="K60" s="263"/>
      <c r="L60" s="223">
        <f t="shared" si="3"/>
        <v>0</v>
      </c>
      <c r="M60" s="276">
        <f t="shared" si="4"/>
        <v>0</v>
      </c>
      <c r="N60" s="267"/>
      <c r="O60" s="13"/>
    </row>
    <row r="61" spans="1:15" s="18" customFormat="1" hidden="1" x14ac:dyDescent="0.35">
      <c r="A61" s="9"/>
      <c r="B61" s="77"/>
      <c r="C61" s="173"/>
      <c r="D61" s="272"/>
      <c r="E61" s="263"/>
      <c r="F61" s="223">
        <f t="shared" si="0"/>
        <v>0</v>
      </c>
      <c r="G61" s="310"/>
      <c r="H61" s="223">
        <f t="shared" si="1"/>
        <v>0</v>
      </c>
      <c r="I61" s="263"/>
      <c r="J61" s="223">
        <f t="shared" si="2"/>
        <v>0</v>
      </c>
      <c r="K61" s="263"/>
      <c r="L61" s="223">
        <f t="shared" si="3"/>
        <v>0</v>
      </c>
      <c r="M61" s="276">
        <f t="shared" si="4"/>
        <v>0</v>
      </c>
      <c r="N61" s="267"/>
      <c r="O61" s="13"/>
    </row>
    <row r="62" spans="1:15" s="18" customFormat="1" hidden="1" x14ac:dyDescent="0.35">
      <c r="A62" s="9"/>
      <c r="B62" s="77"/>
      <c r="C62" s="173"/>
      <c r="D62" s="272"/>
      <c r="E62" s="263"/>
      <c r="F62" s="223">
        <f t="shared" si="0"/>
        <v>0</v>
      </c>
      <c r="G62" s="310"/>
      <c r="H62" s="223">
        <f t="shared" si="1"/>
        <v>0</v>
      </c>
      <c r="I62" s="268"/>
      <c r="J62" s="223">
        <f t="shared" si="2"/>
        <v>0</v>
      </c>
      <c r="K62" s="263"/>
      <c r="L62" s="223">
        <f t="shared" si="3"/>
        <v>0</v>
      </c>
      <c r="M62" s="276">
        <f t="shared" si="4"/>
        <v>0</v>
      </c>
      <c r="N62" s="267"/>
      <c r="O62" s="13"/>
    </row>
    <row r="63" spans="1:15" s="18" customFormat="1" hidden="1" x14ac:dyDescent="0.35">
      <c r="A63" s="9"/>
      <c r="B63" s="77"/>
      <c r="C63" s="173"/>
      <c r="D63" s="272"/>
      <c r="E63" s="263"/>
      <c r="F63" s="223">
        <f t="shared" ref="F63:F94" si="5">E63*0.03</f>
        <v>0</v>
      </c>
      <c r="G63" s="310"/>
      <c r="H63" s="223">
        <f t="shared" ref="H63:H94" si="6">G63*0.03</f>
        <v>0</v>
      </c>
      <c r="I63" s="263"/>
      <c r="J63" s="223">
        <f t="shared" ref="J63:J94" si="7">I63*0.02</f>
        <v>0</v>
      </c>
      <c r="K63" s="263"/>
      <c r="L63" s="223">
        <f t="shared" ref="L63:L94" si="8">K63*0.02</f>
        <v>0</v>
      </c>
      <c r="M63" s="276">
        <f t="shared" ref="M63:M94" si="9">D63+F63+H63+J63+L63</f>
        <v>0</v>
      </c>
      <c r="N63" s="267"/>
      <c r="O63" s="13"/>
    </row>
    <row r="64" spans="1:15" s="18" customFormat="1" hidden="1" x14ac:dyDescent="0.35">
      <c r="A64" s="9"/>
      <c r="B64" s="77"/>
      <c r="C64" s="173"/>
      <c r="D64" s="272"/>
      <c r="E64" s="263"/>
      <c r="F64" s="223">
        <f t="shared" si="5"/>
        <v>0</v>
      </c>
      <c r="G64" s="310"/>
      <c r="H64" s="223">
        <f t="shared" si="6"/>
        <v>0</v>
      </c>
      <c r="I64" s="263"/>
      <c r="J64" s="223">
        <f t="shared" si="7"/>
        <v>0</v>
      </c>
      <c r="K64" s="263"/>
      <c r="L64" s="223">
        <f t="shared" si="8"/>
        <v>0</v>
      </c>
      <c r="M64" s="276">
        <f t="shared" si="9"/>
        <v>0</v>
      </c>
      <c r="N64" s="267"/>
      <c r="O64" s="13"/>
    </row>
    <row r="65" spans="1:15" s="18" customFormat="1" hidden="1" x14ac:dyDescent="0.35">
      <c r="A65" s="9"/>
      <c r="B65" s="77"/>
      <c r="C65" s="173"/>
      <c r="D65" s="272"/>
      <c r="E65" s="263"/>
      <c r="F65" s="223">
        <f t="shared" si="5"/>
        <v>0</v>
      </c>
      <c r="G65" s="310"/>
      <c r="H65" s="223">
        <f t="shared" si="6"/>
        <v>0</v>
      </c>
      <c r="I65" s="263"/>
      <c r="J65" s="223">
        <f t="shared" si="7"/>
        <v>0</v>
      </c>
      <c r="K65" s="263"/>
      <c r="L65" s="223">
        <f t="shared" si="8"/>
        <v>0</v>
      </c>
      <c r="M65" s="276">
        <f t="shared" si="9"/>
        <v>0</v>
      </c>
      <c r="N65" s="267"/>
      <c r="O65" s="13"/>
    </row>
    <row r="66" spans="1:15" s="18" customFormat="1" hidden="1" x14ac:dyDescent="0.35">
      <c r="A66" s="9"/>
      <c r="B66" s="77"/>
      <c r="C66" s="173"/>
      <c r="D66" s="272"/>
      <c r="E66" s="263"/>
      <c r="F66" s="223">
        <f t="shared" si="5"/>
        <v>0</v>
      </c>
      <c r="G66" s="310"/>
      <c r="H66" s="223">
        <f t="shared" si="6"/>
        <v>0</v>
      </c>
      <c r="I66" s="263"/>
      <c r="J66" s="223">
        <f t="shared" si="7"/>
        <v>0</v>
      </c>
      <c r="K66" s="263"/>
      <c r="L66" s="223">
        <f t="shared" si="8"/>
        <v>0</v>
      </c>
      <c r="M66" s="276">
        <f t="shared" si="9"/>
        <v>0</v>
      </c>
      <c r="N66" s="267"/>
      <c r="O66" s="13"/>
    </row>
    <row r="67" spans="1:15" s="18" customFormat="1" hidden="1" x14ac:dyDescent="0.35">
      <c r="A67" s="9"/>
      <c r="B67" s="77"/>
      <c r="C67" s="173"/>
      <c r="D67" s="272"/>
      <c r="E67" s="263"/>
      <c r="F67" s="223">
        <f t="shared" si="5"/>
        <v>0</v>
      </c>
      <c r="G67" s="310"/>
      <c r="H67" s="223">
        <f t="shared" si="6"/>
        <v>0</v>
      </c>
      <c r="I67" s="263"/>
      <c r="J67" s="223">
        <f t="shared" si="7"/>
        <v>0</v>
      </c>
      <c r="K67" s="263"/>
      <c r="L67" s="223">
        <f t="shared" si="8"/>
        <v>0</v>
      </c>
      <c r="M67" s="276">
        <f t="shared" si="9"/>
        <v>0</v>
      </c>
      <c r="N67" s="267"/>
      <c r="O67" s="13"/>
    </row>
    <row r="68" spans="1:15" s="18" customFormat="1" hidden="1" x14ac:dyDescent="0.35">
      <c r="A68" s="9"/>
      <c r="B68" s="77"/>
      <c r="C68" s="173"/>
      <c r="D68" s="272"/>
      <c r="E68" s="263"/>
      <c r="F68" s="223">
        <f t="shared" si="5"/>
        <v>0</v>
      </c>
      <c r="G68" s="310"/>
      <c r="H68" s="223">
        <f t="shared" si="6"/>
        <v>0</v>
      </c>
      <c r="I68" s="263"/>
      <c r="J68" s="223">
        <f t="shared" si="7"/>
        <v>0</v>
      </c>
      <c r="K68" s="263"/>
      <c r="L68" s="223">
        <f t="shared" si="8"/>
        <v>0</v>
      </c>
      <c r="M68" s="276">
        <f t="shared" si="9"/>
        <v>0</v>
      </c>
      <c r="N68" s="267"/>
      <c r="O68" s="13"/>
    </row>
    <row r="69" spans="1:15" s="18" customFormat="1" hidden="1" x14ac:dyDescent="0.35">
      <c r="A69" s="9"/>
      <c r="B69" s="77"/>
      <c r="C69" s="173"/>
      <c r="D69" s="272"/>
      <c r="E69" s="263"/>
      <c r="F69" s="223">
        <f t="shared" si="5"/>
        <v>0</v>
      </c>
      <c r="G69" s="310"/>
      <c r="H69" s="223">
        <f t="shared" si="6"/>
        <v>0</v>
      </c>
      <c r="I69" s="263"/>
      <c r="J69" s="223">
        <f t="shared" si="7"/>
        <v>0</v>
      </c>
      <c r="K69" s="263"/>
      <c r="L69" s="223">
        <f t="shared" si="8"/>
        <v>0</v>
      </c>
      <c r="M69" s="276">
        <f t="shared" si="9"/>
        <v>0</v>
      </c>
      <c r="N69" s="267"/>
      <c r="O69" s="13"/>
    </row>
    <row r="70" spans="1:15" s="18" customFormat="1" hidden="1" x14ac:dyDescent="0.35">
      <c r="A70" s="9"/>
      <c r="B70" s="77"/>
      <c r="C70" s="173"/>
      <c r="D70" s="272"/>
      <c r="E70" s="263"/>
      <c r="F70" s="223">
        <f t="shared" si="5"/>
        <v>0</v>
      </c>
      <c r="G70" s="310"/>
      <c r="H70" s="223">
        <f t="shared" si="6"/>
        <v>0</v>
      </c>
      <c r="I70" s="263"/>
      <c r="J70" s="223">
        <f t="shared" si="7"/>
        <v>0</v>
      </c>
      <c r="K70" s="263"/>
      <c r="L70" s="223">
        <f t="shared" si="8"/>
        <v>0</v>
      </c>
      <c r="M70" s="276">
        <f t="shared" si="9"/>
        <v>0</v>
      </c>
      <c r="N70" s="267"/>
      <c r="O70" s="13"/>
    </row>
    <row r="71" spans="1:15" s="18" customFormat="1" hidden="1" x14ac:dyDescent="0.35">
      <c r="A71" s="9"/>
      <c r="B71" s="77"/>
      <c r="C71" s="173"/>
      <c r="D71" s="272"/>
      <c r="E71" s="263"/>
      <c r="F71" s="223">
        <f t="shared" si="5"/>
        <v>0</v>
      </c>
      <c r="G71" s="310"/>
      <c r="H71" s="223">
        <f t="shared" si="6"/>
        <v>0</v>
      </c>
      <c r="I71" s="263"/>
      <c r="J71" s="223">
        <f t="shared" si="7"/>
        <v>0</v>
      </c>
      <c r="K71" s="263"/>
      <c r="L71" s="223">
        <f t="shared" si="8"/>
        <v>0</v>
      </c>
      <c r="M71" s="276">
        <f t="shared" si="9"/>
        <v>0</v>
      </c>
      <c r="N71" s="267"/>
      <c r="O71" s="13"/>
    </row>
    <row r="72" spans="1:15" s="18" customFormat="1" hidden="1" x14ac:dyDescent="0.35">
      <c r="A72" s="9"/>
      <c r="B72" s="77"/>
      <c r="C72" s="173"/>
      <c r="D72" s="272"/>
      <c r="E72" s="263"/>
      <c r="F72" s="223">
        <f t="shared" si="5"/>
        <v>0</v>
      </c>
      <c r="G72" s="310"/>
      <c r="H72" s="223">
        <f t="shared" si="6"/>
        <v>0</v>
      </c>
      <c r="I72" s="263"/>
      <c r="J72" s="223">
        <f t="shared" si="7"/>
        <v>0</v>
      </c>
      <c r="K72" s="263"/>
      <c r="L72" s="223">
        <f t="shared" si="8"/>
        <v>0</v>
      </c>
      <c r="M72" s="276">
        <f t="shared" si="9"/>
        <v>0</v>
      </c>
      <c r="N72" s="267"/>
      <c r="O72" s="13"/>
    </row>
    <row r="73" spans="1:15" s="18" customFormat="1" hidden="1" x14ac:dyDescent="0.35">
      <c r="A73" s="9"/>
      <c r="B73" s="71"/>
      <c r="C73" s="173"/>
      <c r="D73" s="272"/>
      <c r="E73" s="263"/>
      <c r="F73" s="223">
        <f t="shared" si="5"/>
        <v>0</v>
      </c>
      <c r="G73" s="310"/>
      <c r="H73" s="223">
        <f t="shared" si="6"/>
        <v>0</v>
      </c>
      <c r="I73" s="263"/>
      <c r="J73" s="223">
        <f t="shared" si="7"/>
        <v>0</v>
      </c>
      <c r="K73" s="263"/>
      <c r="L73" s="223">
        <f t="shared" si="8"/>
        <v>0</v>
      </c>
      <c r="M73" s="276">
        <f t="shared" si="9"/>
        <v>0</v>
      </c>
      <c r="N73" s="267"/>
      <c r="O73" s="13"/>
    </row>
    <row r="74" spans="1:15" s="18" customFormat="1" hidden="1" x14ac:dyDescent="0.35">
      <c r="A74" s="9"/>
      <c r="B74" s="71"/>
      <c r="C74" s="173"/>
      <c r="D74" s="272"/>
      <c r="E74" s="263"/>
      <c r="F74" s="223">
        <f t="shared" si="5"/>
        <v>0</v>
      </c>
      <c r="G74" s="310"/>
      <c r="H74" s="223">
        <f t="shared" si="6"/>
        <v>0</v>
      </c>
      <c r="I74" s="263"/>
      <c r="J74" s="223">
        <f t="shared" si="7"/>
        <v>0</v>
      </c>
      <c r="K74" s="263"/>
      <c r="L74" s="223">
        <f t="shared" si="8"/>
        <v>0</v>
      </c>
      <c r="M74" s="276">
        <f t="shared" si="9"/>
        <v>0</v>
      </c>
      <c r="N74" s="267"/>
      <c r="O74" s="13"/>
    </row>
    <row r="75" spans="1:15" s="18" customFormat="1" hidden="1" x14ac:dyDescent="0.35">
      <c r="A75" s="9"/>
      <c r="B75" s="71"/>
      <c r="C75" s="173"/>
      <c r="D75" s="272"/>
      <c r="E75" s="263"/>
      <c r="F75" s="223">
        <f t="shared" si="5"/>
        <v>0</v>
      </c>
      <c r="G75" s="310"/>
      <c r="H75" s="223">
        <f t="shared" si="6"/>
        <v>0</v>
      </c>
      <c r="I75" s="268"/>
      <c r="J75" s="223">
        <f t="shared" si="7"/>
        <v>0</v>
      </c>
      <c r="K75" s="263"/>
      <c r="L75" s="223">
        <f t="shared" si="8"/>
        <v>0</v>
      </c>
      <c r="M75" s="276">
        <f t="shared" si="9"/>
        <v>0</v>
      </c>
      <c r="N75" s="267"/>
      <c r="O75" s="13"/>
    </row>
    <row r="76" spans="1:15" s="18" customFormat="1" hidden="1" x14ac:dyDescent="0.35">
      <c r="A76" s="9"/>
      <c r="B76" s="71"/>
      <c r="C76" s="173"/>
      <c r="D76" s="272"/>
      <c r="E76" s="263"/>
      <c r="F76" s="223">
        <f t="shared" si="5"/>
        <v>0</v>
      </c>
      <c r="G76" s="310"/>
      <c r="H76" s="223">
        <f t="shared" si="6"/>
        <v>0</v>
      </c>
      <c r="I76" s="263"/>
      <c r="J76" s="223">
        <f t="shared" si="7"/>
        <v>0</v>
      </c>
      <c r="K76" s="263"/>
      <c r="L76" s="223">
        <f t="shared" si="8"/>
        <v>0</v>
      </c>
      <c r="M76" s="276">
        <f t="shared" si="9"/>
        <v>0</v>
      </c>
      <c r="N76" s="267"/>
      <c r="O76" s="13"/>
    </row>
    <row r="77" spans="1:15" s="18" customFormat="1" hidden="1" x14ac:dyDescent="0.35">
      <c r="A77" s="9"/>
      <c r="B77" s="71"/>
      <c r="C77" s="173"/>
      <c r="D77" s="272"/>
      <c r="E77" s="263"/>
      <c r="F77" s="223">
        <f t="shared" si="5"/>
        <v>0</v>
      </c>
      <c r="G77" s="310"/>
      <c r="H77" s="223">
        <f t="shared" si="6"/>
        <v>0</v>
      </c>
      <c r="I77" s="263"/>
      <c r="J77" s="223">
        <f t="shared" si="7"/>
        <v>0</v>
      </c>
      <c r="K77" s="263"/>
      <c r="L77" s="223">
        <f t="shared" si="8"/>
        <v>0</v>
      </c>
      <c r="M77" s="276">
        <f t="shared" si="9"/>
        <v>0</v>
      </c>
      <c r="N77" s="267"/>
      <c r="O77" s="13"/>
    </row>
    <row r="78" spans="1:15" s="18" customFormat="1" hidden="1" x14ac:dyDescent="0.35">
      <c r="A78" s="9"/>
      <c r="B78" s="71"/>
      <c r="C78" s="173"/>
      <c r="D78" s="272"/>
      <c r="E78" s="263"/>
      <c r="F78" s="223">
        <f t="shared" si="5"/>
        <v>0</v>
      </c>
      <c r="G78" s="310"/>
      <c r="H78" s="223">
        <f t="shared" si="6"/>
        <v>0</v>
      </c>
      <c r="I78" s="263"/>
      <c r="J78" s="223">
        <f t="shared" si="7"/>
        <v>0</v>
      </c>
      <c r="K78" s="263"/>
      <c r="L78" s="223">
        <f t="shared" si="8"/>
        <v>0</v>
      </c>
      <c r="M78" s="276">
        <f t="shared" si="9"/>
        <v>0</v>
      </c>
      <c r="N78" s="267"/>
      <c r="O78" s="13"/>
    </row>
    <row r="79" spans="1:15" s="23" customFormat="1" hidden="1" x14ac:dyDescent="0.35">
      <c r="A79" s="9"/>
      <c r="B79" s="71"/>
      <c r="C79" s="173"/>
      <c r="D79" s="272"/>
      <c r="E79" s="263"/>
      <c r="F79" s="223">
        <f t="shared" si="5"/>
        <v>0</v>
      </c>
      <c r="G79" s="310"/>
      <c r="H79" s="223">
        <f t="shared" si="6"/>
        <v>0</v>
      </c>
      <c r="I79" s="263"/>
      <c r="J79" s="223">
        <f t="shared" si="7"/>
        <v>0</v>
      </c>
      <c r="K79" s="263"/>
      <c r="L79" s="223">
        <f t="shared" si="8"/>
        <v>0</v>
      </c>
      <c r="M79" s="276">
        <f t="shared" si="9"/>
        <v>0</v>
      </c>
      <c r="N79" s="267"/>
      <c r="O79" s="13"/>
    </row>
    <row r="80" spans="1:15" s="18" customFormat="1" hidden="1" x14ac:dyDescent="0.35">
      <c r="A80" s="9"/>
      <c r="B80" s="71"/>
      <c r="C80" s="173"/>
      <c r="D80" s="272"/>
      <c r="E80" s="263"/>
      <c r="F80" s="223">
        <f t="shared" si="5"/>
        <v>0</v>
      </c>
      <c r="G80" s="310"/>
      <c r="H80" s="223">
        <f t="shared" si="6"/>
        <v>0</v>
      </c>
      <c r="I80" s="268"/>
      <c r="J80" s="223">
        <f t="shared" si="7"/>
        <v>0</v>
      </c>
      <c r="K80" s="263"/>
      <c r="L80" s="223">
        <f t="shared" si="8"/>
        <v>0</v>
      </c>
      <c r="M80" s="276">
        <f t="shared" si="9"/>
        <v>0</v>
      </c>
      <c r="N80" s="267"/>
      <c r="O80" s="76"/>
    </row>
    <row r="81" spans="1:15" s="18" customFormat="1" hidden="1" x14ac:dyDescent="0.35">
      <c r="A81" s="9"/>
      <c r="B81" s="71"/>
      <c r="C81" s="173"/>
      <c r="D81" s="272"/>
      <c r="E81" s="263"/>
      <c r="F81" s="223">
        <f t="shared" si="5"/>
        <v>0</v>
      </c>
      <c r="G81" s="310"/>
      <c r="H81" s="223">
        <f t="shared" si="6"/>
        <v>0</v>
      </c>
      <c r="I81" s="263"/>
      <c r="J81" s="223">
        <f t="shared" si="7"/>
        <v>0</v>
      </c>
      <c r="K81" s="263"/>
      <c r="L81" s="223">
        <f t="shared" si="8"/>
        <v>0</v>
      </c>
      <c r="M81" s="276">
        <f t="shared" si="9"/>
        <v>0</v>
      </c>
      <c r="N81" s="267"/>
      <c r="O81" s="13"/>
    </row>
    <row r="82" spans="1:15" s="18" customFormat="1" hidden="1" x14ac:dyDescent="0.35">
      <c r="A82" s="9"/>
      <c r="B82" s="71"/>
      <c r="C82" s="173"/>
      <c r="D82" s="272"/>
      <c r="E82" s="263"/>
      <c r="F82" s="223">
        <f t="shared" si="5"/>
        <v>0</v>
      </c>
      <c r="G82" s="310"/>
      <c r="H82" s="223">
        <f t="shared" si="6"/>
        <v>0</v>
      </c>
      <c r="I82" s="263"/>
      <c r="J82" s="223">
        <f t="shared" si="7"/>
        <v>0</v>
      </c>
      <c r="K82" s="263"/>
      <c r="L82" s="223">
        <f t="shared" si="8"/>
        <v>0</v>
      </c>
      <c r="M82" s="276">
        <f t="shared" si="9"/>
        <v>0</v>
      </c>
      <c r="N82" s="267"/>
      <c r="O82" s="13"/>
    </row>
    <row r="83" spans="1:15" s="18" customFormat="1" hidden="1" x14ac:dyDescent="0.35">
      <c r="A83" s="9"/>
      <c r="B83" s="71"/>
      <c r="C83" s="173"/>
      <c r="D83" s="272"/>
      <c r="E83" s="263"/>
      <c r="F83" s="223">
        <f t="shared" si="5"/>
        <v>0</v>
      </c>
      <c r="G83" s="310"/>
      <c r="H83" s="223">
        <f t="shared" si="6"/>
        <v>0</v>
      </c>
      <c r="I83" s="263"/>
      <c r="J83" s="223">
        <f t="shared" si="7"/>
        <v>0</v>
      </c>
      <c r="K83" s="263"/>
      <c r="L83" s="223">
        <f t="shared" si="8"/>
        <v>0</v>
      </c>
      <c r="M83" s="276">
        <f t="shared" si="9"/>
        <v>0</v>
      </c>
      <c r="N83" s="267"/>
      <c r="O83" s="13"/>
    </row>
    <row r="84" spans="1:15" s="18" customFormat="1" hidden="1" x14ac:dyDescent="0.35">
      <c r="A84" s="9"/>
      <c r="B84" s="71"/>
      <c r="C84" s="173"/>
      <c r="D84" s="272"/>
      <c r="E84" s="263"/>
      <c r="F84" s="223">
        <f t="shared" si="5"/>
        <v>0</v>
      </c>
      <c r="G84" s="310"/>
      <c r="H84" s="223">
        <f t="shared" si="6"/>
        <v>0</v>
      </c>
      <c r="I84" s="263"/>
      <c r="J84" s="223">
        <f t="shared" si="7"/>
        <v>0</v>
      </c>
      <c r="K84" s="263"/>
      <c r="L84" s="223">
        <f t="shared" si="8"/>
        <v>0</v>
      </c>
      <c r="M84" s="276">
        <f t="shared" si="9"/>
        <v>0</v>
      </c>
      <c r="N84" s="267"/>
      <c r="O84" s="13"/>
    </row>
    <row r="85" spans="1:15" s="18" customFormat="1" hidden="1" x14ac:dyDescent="0.35">
      <c r="A85" s="9"/>
      <c r="B85" s="71"/>
      <c r="C85" s="173"/>
      <c r="D85" s="272"/>
      <c r="E85" s="263"/>
      <c r="F85" s="223">
        <f t="shared" si="5"/>
        <v>0</v>
      </c>
      <c r="G85" s="310"/>
      <c r="H85" s="223">
        <f t="shared" si="6"/>
        <v>0</v>
      </c>
      <c r="I85" s="263"/>
      <c r="J85" s="223">
        <f t="shared" si="7"/>
        <v>0</v>
      </c>
      <c r="K85" s="263"/>
      <c r="L85" s="223">
        <f t="shared" si="8"/>
        <v>0</v>
      </c>
      <c r="M85" s="276">
        <f t="shared" si="9"/>
        <v>0</v>
      </c>
      <c r="N85" s="267"/>
      <c r="O85" s="13"/>
    </row>
    <row r="86" spans="1:15" s="18" customFormat="1" hidden="1" x14ac:dyDescent="0.35">
      <c r="A86" s="9"/>
      <c r="B86" s="71"/>
      <c r="C86" s="173"/>
      <c r="D86" s="272"/>
      <c r="E86" s="263"/>
      <c r="F86" s="223">
        <f t="shared" si="5"/>
        <v>0</v>
      </c>
      <c r="G86" s="310"/>
      <c r="H86" s="223">
        <f t="shared" si="6"/>
        <v>0</v>
      </c>
      <c r="I86" s="263"/>
      <c r="J86" s="223">
        <f t="shared" si="7"/>
        <v>0</v>
      </c>
      <c r="K86" s="263"/>
      <c r="L86" s="223">
        <f t="shared" si="8"/>
        <v>0</v>
      </c>
      <c r="M86" s="276">
        <f t="shared" si="9"/>
        <v>0</v>
      </c>
      <c r="N86" s="267"/>
      <c r="O86" s="13"/>
    </row>
    <row r="87" spans="1:15" s="18" customFormat="1" hidden="1" x14ac:dyDescent="0.35">
      <c r="A87" s="9"/>
      <c r="B87" s="71"/>
      <c r="C87" s="173"/>
      <c r="D87" s="272"/>
      <c r="E87" s="263"/>
      <c r="F87" s="223">
        <f t="shared" si="5"/>
        <v>0</v>
      </c>
      <c r="G87" s="310"/>
      <c r="H87" s="223">
        <f t="shared" si="6"/>
        <v>0</v>
      </c>
      <c r="I87" s="263"/>
      <c r="J87" s="223">
        <f t="shared" si="7"/>
        <v>0</v>
      </c>
      <c r="K87" s="263"/>
      <c r="L87" s="223">
        <f t="shared" si="8"/>
        <v>0</v>
      </c>
      <c r="M87" s="276">
        <f t="shared" si="9"/>
        <v>0</v>
      </c>
      <c r="N87" s="267"/>
      <c r="O87" s="13"/>
    </row>
    <row r="88" spans="1:15" s="18" customFormat="1" hidden="1" x14ac:dyDescent="0.35">
      <c r="A88" s="9"/>
      <c r="B88" s="71"/>
      <c r="C88" s="173"/>
      <c r="D88" s="272"/>
      <c r="E88" s="263"/>
      <c r="F88" s="223">
        <f t="shared" si="5"/>
        <v>0</v>
      </c>
      <c r="G88" s="310"/>
      <c r="H88" s="223">
        <f t="shared" si="6"/>
        <v>0</v>
      </c>
      <c r="I88" s="263"/>
      <c r="J88" s="223">
        <f t="shared" si="7"/>
        <v>0</v>
      </c>
      <c r="K88" s="263"/>
      <c r="L88" s="223">
        <f t="shared" si="8"/>
        <v>0</v>
      </c>
      <c r="M88" s="276">
        <f t="shared" si="9"/>
        <v>0</v>
      </c>
      <c r="N88" s="267"/>
      <c r="O88" s="13"/>
    </row>
    <row r="89" spans="1:15" s="18" customFormat="1" hidden="1" x14ac:dyDescent="0.35">
      <c r="A89" s="9"/>
      <c r="B89" s="71"/>
      <c r="C89" s="173"/>
      <c r="D89" s="272"/>
      <c r="E89" s="263"/>
      <c r="F89" s="223">
        <f t="shared" si="5"/>
        <v>0</v>
      </c>
      <c r="G89" s="310"/>
      <c r="H89" s="223">
        <f t="shared" si="6"/>
        <v>0</v>
      </c>
      <c r="I89" s="263"/>
      <c r="J89" s="223">
        <f t="shared" si="7"/>
        <v>0</v>
      </c>
      <c r="K89" s="263"/>
      <c r="L89" s="223">
        <f t="shared" si="8"/>
        <v>0</v>
      </c>
      <c r="M89" s="276">
        <f t="shared" si="9"/>
        <v>0</v>
      </c>
      <c r="N89" s="267"/>
      <c r="O89" s="13"/>
    </row>
    <row r="90" spans="1:15" s="18" customFormat="1" hidden="1" x14ac:dyDescent="0.35">
      <c r="A90" s="9"/>
      <c r="B90" s="71"/>
      <c r="C90" s="173"/>
      <c r="D90" s="272"/>
      <c r="E90" s="263"/>
      <c r="F90" s="223">
        <f t="shared" si="5"/>
        <v>0</v>
      </c>
      <c r="G90" s="310"/>
      <c r="H90" s="223">
        <f t="shared" si="6"/>
        <v>0</v>
      </c>
      <c r="I90" s="263"/>
      <c r="J90" s="223">
        <f t="shared" si="7"/>
        <v>0</v>
      </c>
      <c r="K90" s="263"/>
      <c r="L90" s="223">
        <f t="shared" si="8"/>
        <v>0</v>
      </c>
      <c r="M90" s="276">
        <f t="shared" si="9"/>
        <v>0</v>
      </c>
      <c r="N90" s="267"/>
      <c r="O90" s="13"/>
    </row>
    <row r="91" spans="1:15" s="18" customFormat="1" hidden="1" x14ac:dyDescent="0.35">
      <c r="A91" s="9"/>
      <c r="B91" s="71"/>
      <c r="C91" s="173"/>
      <c r="D91" s="272"/>
      <c r="E91" s="263"/>
      <c r="F91" s="223">
        <f t="shared" si="5"/>
        <v>0</v>
      </c>
      <c r="G91" s="310"/>
      <c r="H91" s="223">
        <f t="shared" si="6"/>
        <v>0</v>
      </c>
      <c r="I91" s="263"/>
      <c r="J91" s="223">
        <f t="shared" si="7"/>
        <v>0</v>
      </c>
      <c r="K91" s="263"/>
      <c r="L91" s="223">
        <f t="shared" si="8"/>
        <v>0</v>
      </c>
      <c r="M91" s="276">
        <f t="shared" si="9"/>
        <v>0</v>
      </c>
      <c r="N91" s="267"/>
      <c r="O91" s="13"/>
    </row>
    <row r="92" spans="1:15" s="18" customFormat="1" hidden="1" x14ac:dyDescent="0.35">
      <c r="A92" s="9"/>
      <c r="B92" s="71"/>
      <c r="C92" s="173"/>
      <c r="D92" s="272"/>
      <c r="E92" s="263"/>
      <c r="F92" s="223">
        <f t="shared" si="5"/>
        <v>0</v>
      </c>
      <c r="G92" s="310"/>
      <c r="H92" s="223">
        <f t="shared" si="6"/>
        <v>0</v>
      </c>
      <c r="I92" s="263"/>
      <c r="J92" s="223">
        <f t="shared" si="7"/>
        <v>0</v>
      </c>
      <c r="K92" s="263"/>
      <c r="L92" s="223">
        <f t="shared" si="8"/>
        <v>0</v>
      </c>
      <c r="M92" s="276">
        <f t="shared" si="9"/>
        <v>0</v>
      </c>
      <c r="N92" s="267"/>
      <c r="O92" s="13"/>
    </row>
    <row r="93" spans="1:15" s="13" customFormat="1" hidden="1" x14ac:dyDescent="0.35">
      <c r="A93" s="9"/>
      <c r="B93" s="71"/>
      <c r="C93" s="173"/>
      <c r="D93" s="272"/>
      <c r="E93" s="263"/>
      <c r="F93" s="223">
        <f t="shared" si="5"/>
        <v>0</v>
      </c>
      <c r="G93" s="310"/>
      <c r="H93" s="223">
        <f t="shared" si="6"/>
        <v>0</v>
      </c>
      <c r="I93" s="263"/>
      <c r="J93" s="223">
        <f t="shared" si="7"/>
        <v>0</v>
      </c>
      <c r="K93" s="263"/>
      <c r="L93" s="223">
        <f t="shared" si="8"/>
        <v>0</v>
      </c>
      <c r="M93" s="276">
        <f t="shared" si="9"/>
        <v>0</v>
      </c>
      <c r="N93" s="267"/>
    </row>
    <row r="94" spans="1:15" s="13" customFormat="1" hidden="1" x14ac:dyDescent="0.35">
      <c r="A94" s="9"/>
      <c r="B94" s="71"/>
      <c r="C94" s="173"/>
      <c r="D94" s="272"/>
      <c r="E94" s="263"/>
      <c r="F94" s="223">
        <f t="shared" si="5"/>
        <v>0</v>
      </c>
      <c r="G94" s="310"/>
      <c r="H94" s="223">
        <f t="shared" si="6"/>
        <v>0</v>
      </c>
      <c r="I94" s="263"/>
      <c r="J94" s="223">
        <f t="shared" si="7"/>
        <v>0</v>
      </c>
      <c r="K94" s="263"/>
      <c r="L94" s="223">
        <f t="shared" si="8"/>
        <v>0</v>
      </c>
      <c r="M94" s="276">
        <f t="shared" si="9"/>
        <v>0</v>
      </c>
      <c r="N94" s="267"/>
    </row>
    <row r="95" spans="1:15" s="18" customFormat="1" hidden="1" x14ac:dyDescent="0.35">
      <c r="A95" s="9"/>
      <c r="B95" s="71"/>
      <c r="C95" s="173"/>
      <c r="D95" s="272"/>
      <c r="E95" s="263"/>
      <c r="F95" s="223">
        <f t="shared" ref="F95:F126" si="10">E95*0.03</f>
        <v>0</v>
      </c>
      <c r="G95" s="310"/>
      <c r="H95" s="223">
        <f t="shared" ref="H95:H126" si="11">G95*0.03</f>
        <v>0</v>
      </c>
      <c r="I95" s="263"/>
      <c r="J95" s="223">
        <f t="shared" ref="J95:J126" si="12">I95*0.02</f>
        <v>0</v>
      </c>
      <c r="K95" s="263"/>
      <c r="L95" s="223">
        <f t="shared" ref="L95:L126" si="13">K95*0.02</f>
        <v>0</v>
      </c>
      <c r="M95" s="276">
        <f t="shared" ref="M95:M126" si="14">D95+F95+H95+J95+L95</f>
        <v>0</v>
      </c>
      <c r="N95" s="267"/>
      <c r="O95" s="13"/>
    </row>
    <row r="96" spans="1:15" s="18" customFormat="1" hidden="1" x14ac:dyDescent="0.35">
      <c r="A96" s="9"/>
      <c r="B96" s="71"/>
      <c r="C96" s="173"/>
      <c r="D96" s="272"/>
      <c r="E96" s="263"/>
      <c r="F96" s="223">
        <f t="shared" si="10"/>
        <v>0</v>
      </c>
      <c r="G96" s="310"/>
      <c r="H96" s="223">
        <f t="shared" si="11"/>
        <v>0</v>
      </c>
      <c r="I96" s="263"/>
      <c r="J96" s="223">
        <f t="shared" si="12"/>
        <v>0</v>
      </c>
      <c r="K96" s="263"/>
      <c r="L96" s="223">
        <f t="shared" si="13"/>
        <v>0</v>
      </c>
      <c r="M96" s="276">
        <f t="shared" si="14"/>
        <v>0</v>
      </c>
      <c r="N96" s="267"/>
      <c r="O96" s="13"/>
    </row>
    <row r="97" spans="1:15" s="18" customFormat="1" hidden="1" x14ac:dyDescent="0.35">
      <c r="A97" s="9"/>
      <c r="B97" s="71"/>
      <c r="C97" s="173"/>
      <c r="D97" s="272"/>
      <c r="E97" s="263"/>
      <c r="F97" s="223">
        <f t="shared" si="10"/>
        <v>0</v>
      </c>
      <c r="G97" s="310"/>
      <c r="H97" s="223">
        <f t="shared" si="11"/>
        <v>0</v>
      </c>
      <c r="I97" s="263"/>
      <c r="J97" s="223">
        <f t="shared" si="12"/>
        <v>0</v>
      </c>
      <c r="K97" s="263"/>
      <c r="L97" s="223">
        <f t="shared" si="13"/>
        <v>0</v>
      </c>
      <c r="M97" s="276">
        <f t="shared" si="14"/>
        <v>0</v>
      </c>
      <c r="N97" s="267"/>
      <c r="O97" s="13"/>
    </row>
    <row r="98" spans="1:15" s="18" customFormat="1" hidden="1" x14ac:dyDescent="0.35">
      <c r="A98" s="9"/>
      <c r="B98" s="71"/>
      <c r="C98" s="173"/>
      <c r="D98" s="272"/>
      <c r="E98" s="263"/>
      <c r="F98" s="223">
        <f t="shared" si="10"/>
        <v>0</v>
      </c>
      <c r="G98" s="310"/>
      <c r="H98" s="223">
        <f t="shared" si="11"/>
        <v>0</v>
      </c>
      <c r="I98" s="263"/>
      <c r="J98" s="223">
        <f t="shared" si="12"/>
        <v>0</v>
      </c>
      <c r="K98" s="263"/>
      <c r="L98" s="223">
        <f t="shared" si="13"/>
        <v>0</v>
      </c>
      <c r="M98" s="276">
        <f t="shared" si="14"/>
        <v>0</v>
      </c>
      <c r="N98" s="267"/>
      <c r="O98" s="13"/>
    </row>
    <row r="99" spans="1:15" s="18" customFormat="1" hidden="1" x14ac:dyDescent="0.35">
      <c r="A99" s="9"/>
      <c r="B99" s="71"/>
      <c r="C99" s="173"/>
      <c r="D99" s="272"/>
      <c r="E99" s="263"/>
      <c r="F99" s="223">
        <f t="shared" si="10"/>
        <v>0</v>
      </c>
      <c r="G99" s="310"/>
      <c r="H99" s="223">
        <f t="shared" si="11"/>
        <v>0</v>
      </c>
      <c r="I99" s="263"/>
      <c r="J99" s="223">
        <f t="shared" si="12"/>
        <v>0</v>
      </c>
      <c r="K99" s="263"/>
      <c r="L99" s="223">
        <f t="shared" si="13"/>
        <v>0</v>
      </c>
      <c r="M99" s="276">
        <f t="shared" si="14"/>
        <v>0</v>
      </c>
      <c r="N99" s="267"/>
      <c r="O99" s="13"/>
    </row>
    <row r="100" spans="1:15" s="18" customFormat="1" hidden="1" x14ac:dyDescent="0.35">
      <c r="A100" s="9"/>
      <c r="B100" s="83"/>
      <c r="C100" s="173"/>
      <c r="D100" s="274"/>
      <c r="E100" s="254"/>
      <c r="F100" s="223">
        <f t="shared" si="10"/>
        <v>0</v>
      </c>
      <c r="G100" s="311"/>
      <c r="H100" s="223">
        <f t="shared" si="11"/>
        <v>0</v>
      </c>
      <c r="I100" s="254"/>
      <c r="J100" s="223">
        <f t="shared" si="12"/>
        <v>0</v>
      </c>
      <c r="K100" s="254"/>
      <c r="L100" s="223">
        <f t="shared" si="13"/>
        <v>0</v>
      </c>
      <c r="M100" s="276">
        <f t="shared" si="14"/>
        <v>0</v>
      </c>
      <c r="N100" s="270"/>
      <c r="O100" s="13"/>
    </row>
    <row r="101" spans="1:15" x14ac:dyDescent="0.35">
      <c r="A101" s="21">
        <v>7</v>
      </c>
      <c r="B101" s="21" t="str">
        <f>'[17]Зведена 1к ІІ с'!$D$34</f>
        <v>Меленчук Д.Р.</v>
      </c>
      <c r="C101" s="173" t="s">
        <v>46</v>
      </c>
      <c r="D101" s="276">
        <f>'[17]Зведена 1к ІІ с'!$Y$34*0.9</f>
        <v>70.400000000000006</v>
      </c>
      <c r="E101" s="173"/>
      <c r="F101" s="223">
        <f t="shared" si="10"/>
        <v>0</v>
      </c>
      <c r="G101" s="174"/>
      <c r="H101" s="223">
        <f t="shared" si="11"/>
        <v>0</v>
      </c>
      <c r="I101" s="173"/>
      <c r="J101" s="223">
        <f t="shared" si="12"/>
        <v>0</v>
      </c>
      <c r="K101" s="173"/>
      <c r="L101" s="223">
        <f t="shared" si="13"/>
        <v>0</v>
      </c>
      <c r="M101" s="276">
        <f t="shared" si="14"/>
        <v>70.400000000000006</v>
      </c>
      <c r="N101" s="173"/>
    </row>
    <row r="102" spans="1:15" x14ac:dyDescent="0.35">
      <c r="A102" s="87">
        <v>8</v>
      </c>
      <c r="B102" s="21" t="str">
        <f>'[17]Зведена 1к ІІ с'!$D$47</f>
        <v>Якубишин А.В.</v>
      </c>
      <c r="C102" s="173" t="s">
        <v>46</v>
      </c>
      <c r="D102" s="276">
        <f>'[17]Зведена 1к ІІ с'!$Y$47*0.9</f>
        <v>70.300000000000011</v>
      </c>
      <c r="E102" s="173"/>
      <c r="F102" s="223">
        <f t="shared" si="10"/>
        <v>0</v>
      </c>
      <c r="G102" s="174"/>
      <c r="H102" s="223">
        <f t="shared" si="11"/>
        <v>0</v>
      </c>
      <c r="I102" s="21"/>
      <c r="J102" s="223">
        <f t="shared" si="12"/>
        <v>0</v>
      </c>
      <c r="K102" s="21"/>
      <c r="L102" s="223">
        <f t="shared" si="13"/>
        <v>0</v>
      </c>
      <c r="M102" s="276">
        <f t="shared" si="14"/>
        <v>70.300000000000011</v>
      </c>
      <c r="N102" s="21"/>
    </row>
    <row r="103" spans="1:15" x14ac:dyDescent="0.35">
      <c r="A103" s="21">
        <v>9</v>
      </c>
      <c r="B103" s="21" t="str">
        <f>'[17]Зведена 1к ІІ с'!$D$26</f>
        <v>Книш В.М.</v>
      </c>
      <c r="C103" s="173" t="s">
        <v>46</v>
      </c>
      <c r="D103" s="276">
        <f>'[17]Зведена 1к ІІ с'!$Y$26*0.9</f>
        <v>70.2</v>
      </c>
      <c r="E103" s="173"/>
      <c r="F103" s="223">
        <f t="shared" si="10"/>
        <v>0</v>
      </c>
      <c r="G103" s="174"/>
      <c r="H103" s="223">
        <f t="shared" si="11"/>
        <v>0</v>
      </c>
      <c r="I103" s="173"/>
      <c r="J103" s="223">
        <f t="shared" si="12"/>
        <v>0</v>
      </c>
      <c r="K103" s="173"/>
      <c r="L103" s="223">
        <f t="shared" si="13"/>
        <v>0</v>
      </c>
      <c r="M103" s="276">
        <f t="shared" si="14"/>
        <v>70.2</v>
      </c>
      <c r="N103" s="173"/>
      <c r="O103" s="8"/>
    </row>
    <row r="104" spans="1:15" x14ac:dyDescent="0.35">
      <c r="A104" s="21">
        <v>10</v>
      </c>
      <c r="B104" s="21" t="str">
        <f>'[17]Зведена 1к ІІ с'!$D$20</f>
        <v>Долгов Д.І.</v>
      </c>
      <c r="C104" s="173" t="s">
        <v>46</v>
      </c>
      <c r="D104" s="304">
        <f>'[17]Зведена 1к ІІ с'!$Y$20*0.9</f>
        <v>69.930000000000007</v>
      </c>
      <c r="E104" s="263"/>
      <c r="F104" s="223">
        <f t="shared" si="10"/>
        <v>0</v>
      </c>
      <c r="G104" s="310"/>
      <c r="H104" s="223">
        <f t="shared" si="11"/>
        <v>0</v>
      </c>
      <c r="I104" s="263"/>
      <c r="J104" s="223">
        <f t="shared" si="12"/>
        <v>0</v>
      </c>
      <c r="K104" s="263"/>
      <c r="L104" s="223">
        <f t="shared" si="13"/>
        <v>0</v>
      </c>
      <c r="M104" s="276">
        <f t="shared" si="14"/>
        <v>69.930000000000007</v>
      </c>
      <c r="N104" s="219"/>
    </row>
    <row r="105" spans="1:15" x14ac:dyDescent="0.35">
      <c r="A105" s="21">
        <v>11</v>
      </c>
      <c r="B105" s="21" t="str">
        <f>'[17]Зведена 1к ІІ с'!$D$40</f>
        <v>Саєнко В.С.</v>
      </c>
      <c r="C105" s="173" t="s">
        <v>46</v>
      </c>
      <c r="D105" s="304">
        <f>'[17]Зведена 1к ІІ с'!$Y$40*0.9</f>
        <v>69.900000000000006</v>
      </c>
      <c r="E105" s="263"/>
      <c r="F105" s="223">
        <f t="shared" si="10"/>
        <v>0</v>
      </c>
      <c r="G105" s="310"/>
      <c r="H105" s="223">
        <f t="shared" si="11"/>
        <v>0</v>
      </c>
      <c r="I105" s="263"/>
      <c r="J105" s="223">
        <f t="shared" si="12"/>
        <v>0</v>
      </c>
      <c r="K105" s="263"/>
      <c r="L105" s="223">
        <f t="shared" si="13"/>
        <v>0</v>
      </c>
      <c r="M105" s="276">
        <f t="shared" si="14"/>
        <v>69.900000000000006</v>
      </c>
      <c r="N105" s="259"/>
    </row>
    <row r="106" spans="1:15" s="8" customFormat="1" x14ac:dyDescent="0.35">
      <c r="A106" s="87">
        <v>12</v>
      </c>
      <c r="B106" s="21" t="str">
        <f>'[17]Зведена 1к ІІ с'!$D$44</f>
        <v>Соха О.Р.</v>
      </c>
      <c r="C106" s="173" t="s">
        <v>46</v>
      </c>
      <c r="D106" s="276">
        <f>'[17]Зведена 1к ІІ с'!$Y$44*0.9</f>
        <v>69.900000000000006</v>
      </c>
      <c r="E106" s="173"/>
      <c r="F106" s="223">
        <f t="shared" si="10"/>
        <v>0</v>
      </c>
      <c r="G106" s="174"/>
      <c r="H106" s="223">
        <f t="shared" si="11"/>
        <v>0</v>
      </c>
      <c r="I106" s="21"/>
      <c r="J106" s="223">
        <f t="shared" si="12"/>
        <v>0</v>
      </c>
      <c r="K106" s="21"/>
      <c r="L106" s="223">
        <f t="shared" si="13"/>
        <v>0</v>
      </c>
      <c r="M106" s="276">
        <f t="shared" si="14"/>
        <v>69.900000000000006</v>
      </c>
      <c r="N106" s="21"/>
      <c r="O106" s="1"/>
    </row>
    <row r="107" spans="1:15" s="8" customFormat="1" hidden="1" x14ac:dyDescent="0.35">
      <c r="A107" s="31"/>
      <c r="B107" s="77"/>
      <c r="C107" s="173" t="s">
        <v>24</v>
      </c>
      <c r="D107" s="274"/>
      <c r="E107" s="263"/>
      <c r="F107" s="223">
        <f t="shared" si="10"/>
        <v>0</v>
      </c>
      <c r="G107" s="310"/>
      <c r="H107" s="223">
        <f t="shared" si="11"/>
        <v>0</v>
      </c>
      <c r="I107" s="263"/>
      <c r="J107" s="223">
        <f t="shared" si="12"/>
        <v>0</v>
      </c>
      <c r="K107" s="263"/>
      <c r="L107" s="223">
        <f t="shared" si="13"/>
        <v>0</v>
      </c>
      <c r="M107" s="276">
        <f t="shared" si="14"/>
        <v>0</v>
      </c>
      <c r="N107" s="267"/>
    </row>
    <row r="108" spans="1:15" s="13" customFormat="1" hidden="1" x14ac:dyDescent="0.35">
      <c r="A108" s="9"/>
      <c r="B108" s="77"/>
      <c r="C108" s="173" t="s">
        <v>24</v>
      </c>
      <c r="D108" s="272"/>
      <c r="E108" s="263"/>
      <c r="F108" s="223">
        <f t="shared" si="10"/>
        <v>0</v>
      </c>
      <c r="G108" s="310"/>
      <c r="H108" s="223">
        <f t="shared" si="11"/>
        <v>0</v>
      </c>
      <c r="I108" s="263"/>
      <c r="J108" s="223">
        <f t="shared" si="12"/>
        <v>0</v>
      </c>
      <c r="K108" s="263"/>
      <c r="L108" s="223">
        <f t="shared" si="13"/>
        <v>0</v>
      </c>
      <c r="M108" s="276">
        <f t="shared" si="14"/>
        <v>0</v>
      </c>
      <c r="N108" s="259"/>
    </row>
    <row r="109" spans="1:15" s="13" customFormat="1" hidden="1" x14ac:dyDescent="0.35">
      <c r="A109" s="9"/>
      <c r="B109" s="79"/>
      <c r="C109" s="173" t="s">
        <v>24</v>
      </c>
      <c r="D109" s="272"/>
      <c r="E109" s="263"/>
      <c r="F109" s="223">
        <f t="shared" si="10"/>
        <v>0</v>
      </c>
      <c r="G109" s="310"/>
      <c r="H109" s="223">
        <f t="shared" si="11"/>
        <v>0</v>
      </c>
      <c r="I109" s="263"/>
      <c r="J109" s="223">
        <f t="shared" si="12"/>
        <v>0</v>
      </c>
      <c r="K109" s="263"/>
      <c r="L109" s="223">
        <f t="shared" si="13"/>
        <v>0</v>
      </c>
      <c r="M109" s="276">
        <f t="shared" si="14"/>
        <v>0</v>
      </c>
      <c r="N109" s="267"/>
    </row>
    <row r="110" spans="1:15" s="13" customFormat="1" ht="19.2" hidden="1" customHeight="1" x14ac:dyDescent="0.35">
      <c r="A110" s="21"/>
      <c r="B110" s="79"/>
      <c r="C110" s="173" t="s">
        <v>24</v>
      </c>
      <c r="D110" s="272"/>
      <c r="E110" s="263"/>
      <c r="F110" s="223">
        <f t="shared" si="10"/>
        <v>0</v>
      </c>
      <c r="G110" s="310"/>
      <c r="H110" s="223">
        <f t="shared" si="11"/>
        <v>0</v>
      </c>
      <c r="I110" s="263"/>
      <c r="J110" s="223">
        <f t="shared" si="12"/>
        <v>0</v>
      </c>
      <c r="K110" s="263"/>
      <c r="L110" s="223">
        <f t="shared" si="13"/>
        <v>0</v>
      </c>
      <c r="M110" s="276">
        <f t="shared" si="14"/>
        <v>0</v>
      </c>
      <c r="N110" s="259"/>
    </row>
    <row r="111" spans="1:15" s="13" customFormat="1" hidden="1" x14ac:dyDescent="0.35">
      <c r="A111" s="9"/>
      <c r="B111" s="77"/>
      <c r="C111" s="173" t="s">
        <v>24</v>
      </c>
      <c r="D111" s="272"/>
      <c r="E111" s="263"/>
      <c r="F111" s="223">
        <f t="shared" si="10"/>
        <v>0</v>
      </c>
      <c r="G111" s="310"/>
      <c r="H111" s="223">
        <f t="shared" si="11"/>
        <v>0</v>
      </c>
      <c r="I111" s="263"/>
      <c r="J111" s="223">
        <f t="shared" si="12"/>
        <v>0</v>
      </c>
      <c r="K111" s="263"/>
      <c r="L111" s="223">
        <f t="shared" si="13"/>
        <v>0</v>
      </c>
      <c r="M111" s="276">
        <f t="shared" si="14"/>
        <v>0</v>
      </c>
      <c r="N111" s="259"/>
    </row>
    <row r="112" spans="1:15" s="13" customFormat="1" hidden="1" x14ac:dyDescent="0.35">
      <c r="A112" s="9"/>
      <c r="B112" s="77"/>
      <c r="C112" s="173" t="s">
        <v>24</v>
      </c>
      <c r="D112" s="272"/>
      <c r="E112" s="263"/>
      <c r="F112" s="223">
        <f t="shared" si="10"/>
        <v>0</v>
      </c>
      <c r="G112" s="310"/>
      <c r="H112" s="223">
        <f t="shared" si="11"/>
        <v>0</v>
      </c>
      <c r="I112" s="263"/>
      <c r="J112" s="223">
        <f t="shared" si="12"/>
        <v>0</v>
      </c>
      <c r="K112" s="263"/>
      <c r="L112" s="223">
        <f t="shared" si="13"/>
        <v>0</v>
      </c>
      <c r="M112" s="276">
        <f t="shared" si="14"/>
        <v>0</v>
      </c>
      <c r="N112" s="259"/>
    </row>
    <row r="113" spans="1:15" s="18" customFormat="1" hidden="1" x14ac:dyDescent="0.35">
      <c r="A113" s="9"/>
      <c r="B113" s="77"/>
      <c r="C113" s="173" t="s">
        <v>24</v>
      </c>
      <c r="D113" s="272"/>
      <c r="E113" s="263"/>
      <c r="F113" s="223">
        <f t="shared" si="10"/>
        <v>0</v>
      </c>
      <c r="G113" s="310"/>
      <c r="H113" s="223">
        <f t="shared" si="11"/>
        <v>0</v>
      </c>
      <c r="I113" s="263"/>
      <c r="J113" s="223">
        <f t="shared" si="12"/>
        <v>0</v>
      </c>
      <c r="K113" s="263"/>
      <c r="L113" s="223">
        <f t="shared" si="13"/>
        <v>0</v>
      </c>
      <c r="M113" s="276">
        <f t="shared" si="14"/>
        <v>0</v>
      </c>
      <c r="N113" s="267"/>
      <c r="O113" s="13"/>
    </row>
    <row r="114" spans="1:15" s="13" customFormat="1" hidden="1" x14ac:dyDescent="0.35">
      <c r="A114" s="9"/>
      <c r="B114" s="77"/>
      <c r="C114" s="173" t="s">
        <v>24</v>
      </c>
      <c r="D114" s="272"/>
      <c r="E114" s="263"/>
      <c r="F114" s="223">
        <f t="shared" si="10"/>
        <v>0</v>
      </c>
      <c r="G114" s="310"/>
      <c r="H114" s="223">
        <f t="shared" si="11"/>
        <v>0</v>
      </c>
      <c r="I114" s="263"/>
      <c r="J114" s="223">
        <f t="shared" si="12"/>
        <v>0</v>
      </c>
      <c r="K114" s="263"/>
      <c r="L114" s="223">
        <f t="shared" si="13"/>
        <v>0</v>
      </c>
      <c r="M114" s="276">
        <f t="shared" si="14"/>
        <v>0</v>
      </c>
      <c r="N114" s="259"/>
    </row>
    <row r="115" spans="1:15" s="18" customFormat="1" hidden="1" x14ac:dyDescent="0.35">
      <c r="A115" s="9"/>
      <c r="B115" s="21"/>
      <c r="C115" s="173" t="s">
        <v>24</v>
      </c>
      <c r="D115" s="272"/>
      <c r="E115" s="263"/>
      <c r="F115" s="223">
        <f t="shared" si="10"/>
        <v>0</v>
      </c>
      <c r="G115" s="310"/>
      <c r="H115" s="223">
        <f t="shared" si="11"/>
        <v>0</v>
      </c>
      <c r="I115" s="263"/>
      <c r="J115" s="223">
        <f t="shared" si="12"/>
        <v>0</v>
      </c>
      <c r="K115" s="263"/>
      <c r="L115" s="223">
        <f t="shared" si="13"/>
        <v>0</v>
      </c>
      <c r="M115" s="276">
        <f t="shared" si="14"/>
        <v>0</v>
      </c>
      <c r="N115" s="259"/>
      <c r="O115" s="13"/>
    </row>
    <row r="116" spans="1:15" s="13" customFormat="1" hidden="1" x14ac:dyDescent="0.35">
      <c r="A116" s="9"/>
      <c r="B116" s="21"/>
      <c r="C116" s="173" t="s">
        <v>24</v>
      </c>
      <c r="D116" s="272"/>
      <c r="E116" s="263"/>
      <c r="F116" s="223">
        <f t="shared" si="10"/>
        <v>0</v>
      </c>
      <c r="G116" s="310"/>
      <c r="H116" s="223">
        <f t="shared" si="11"/>
        <v>0</v>
      </c>
      <c r="I116" s="263"/>
      <c r="J116" s="223">
        <f t="shared" si="12"/>
        <v>0</v>
      </c>
      <c r="K116" s="263"/>
      <c r="L116" s="223">
        <f t="shared" si="13"/>
        <v>0</v>
      </c>
      <c r="M116" s="276">
        <f t="shared" si="14"/>
        <v>0</v>
      </c>
      <c r="N116" s="259"/>
    </row>
    <row r="117" spans="1:15" s="18" customFormat="1" hidden="1" x14ac:dyDescent="0.35">
      <c r="A117" s="9"/>
      <c r="B117" s="72"/>
      <c r="C117" s="173" t="s">
        <v>24</v>
      </c>
      <c r="D117" s="272"/>
      <c r="E117" s="263"/>
      <c r="F117" s="223">
        <f t="shared" si="10"/>
        <v>0</v>
      </c>
      <c r="G117" s="310"/>
      <c r="H117" s="223">
        <f t="shared" si="11"/>
        <v>0</v>
      </c>
      <c r="I117" s="263"/>
      <c r="J117" s="223">
        <f t="shared" si="12"/>
        <v>0</v>
      </c>
      <c r="K117" s="263"/>
      <c r="L117" s="223">
        <f t="shared" si="13"/>
        <v>0</v>
      </c>
      <c r="M117" s="276">
        <f t="shared" si="14"/>
        <v>0</v>
      </c>
      <c r="N117" s="259"/>
      <c r="O117" s="13"/>
    </row>
    <row r="118" spans="1:15" s="18" customFormat="1" hidden="1" x14ac:dyDescent="0.35">
      <c r="A118" s="9"/>
      <c r="B118" s="21"/>
      <c r="C118" s="173" t="s">
        <v>24</v>
      </c>
      <c r="D118" s="272"/>
      <c r="E118" s="263"/>
      <c r="F118" s="223">
        <f t="shared" si="10"/>
        <v>0</v>
      </c>
      <c r="G118" s="310"/>
      <c r="H118" s="223">
        <f t="shared" si="11"/>
        <v>0</v>
      </c>
      <c r="I118" s="263"/>
      <c r="J118" s="223">
        <f t="shared" si="12"/>
        <v>0</v>
      </c>
      <c r="K118" s="263"/>
      <c r="L118" s="223">
        <f t="shared" si="13"/>
        <v>0</v>
      </c>
      <c r="M118" s="276">
        <f t="shared" si="14"/>
        <v>0</v>
      </c>
      <c r="N118" s="259"/>
      <c r="O118" s="13"/>
    </row>
    <row r="119" spans="1:15" s="18" customFormat="1" hidden="1" x14ac:dyDescent="0.35">
      <c r="A119" s="9"/>
      <c r="B119" s="77"/>
      <c r="C119" s="173" t="s">
        <v>24</v>
      </c>
      <c r="D119" s="272"/>
      <c r="E119" s="263"/>
      <c r="F119" s="223">
        <f t="shared" si="10"/>
        <v>0</v>
      </c>
      <c r="G119" s="310"/>
      <c r="H119" s="223">
        <f t="shared" si="11"/>
        <v>0</v>
      </c>
      <c r="I119" s="263"/>
      <c r="J119" s="223">
        <f t="shared" si="12"/>
        <v>0</v>
      </c>
      <c r="K119" s="263"/>
      <c r="L119" s="223">
        <f t="shared" si="13"/>
        <v>0</v>
      </c>
      <c r="M119" s="276">
        <f t="shared" si="14"/>
        <v>0</v>
      </c>
      <c r="N119" s="267"/>
      <c r="O119" s="13"/>
    </row>
    <row r="120" spans="1:15" s="18" customFormat="1" hidden="1" x14ac:dyDescent="0.35">
      <c r="A120" s="9"/>
      <c r="B120" s="77"/>
      <c r="C120" s="173" t="s">
        <v>24</v>
      </c>
      <c r="D120" s="272"/>
      <c r="E120" s="263"/>
      <c r="F120" s="223">
        <f t="shared" si="10"/>
        <v>0</v>
      </c>
      <c r="G120" s="310"/>
      <c r="H120" s="223">
        <f t="shared" si="11"/>
        <v>0</v>
      </c>
      <c r="I120" s="263"/>
      <c r="J120" s="223">
        <f t="shared" si="12"/>
        <v>0</v>
      </c>
      <c r="K120" s="263"/>
      <c r="L120" s="223">
        <f t="shared" si="13"/>
        <v>0</v>
      </c>
      <c r="M120" s="276">
        <f t="shared" si="14"/>
        <v>0</v>
      </c>
      <c r="N120" s="267"/>
      <c r="O120" s="13"/>
    </row>
    <row r="121" spans="1:15" s="18" customFormat="1" hidden="1" x14ac:dyDescent="0.35">
      <c r="A121" s="9"/>
      <c r="B121" s="77"/>
      <c r="C121" s="173" t="s">
        <v>24</v>
      </c>
      <c r="D121" s="272"/>
      <c r="E121" s="263"/>
      <c r="F121" s="223">
        <f t="shared" si="10"/>
        <v>0</v>
      </c>
      <c r="G121" s="310"/>
      <c r="H121" s="223">
        <f t="shared" si="11"/>
        <v>0</v>
      </c>
      <c r="I121" s="263"/>
      <c r="J121" s="223">
        <f t="shared" si="12"/>
        <v>0</v>
      </c>
      <c r="K121" s="263"/>
      <c r="L121" s="223">
        <f t="shared" si="13"/>
        <v>0</v>
      </c>
      <c r="M121" s="276">
        <f t="shared" si="14"/>
        <v>0</v>
      </c>
      <c r="N121" s="259"/>
      <c r="O121" s="13"/>
    </row>
    <row r="122" spans="1:15" s="18" customFormat="1" hidden="1" x14ac:dyDescent="0.35">
      <c r="A122" s="9"/>
      <c r="B122" s="77"/>
      <c r="C122" s="173" t="s">
        <v>24</v>
      </c>
      <c r="D122" s="272"/>
      <c r="E122" s="263"/>
      <c r="F122" s="223">
        <f t="shared" si="10"/>
        <v>0</v>
      </c>
      <c r="G122" s="310"/>
      <c r="H122" s="223">
        <f t="shared" si="11"/>
        <v>0</v>
      </c>
      <c r="I122" s="263"/>
      <c r="J122" s="223">
        <f t="shared" si="12"/>
        <v>0</v>
      </c>
      <c r="K122" s="263"/>
      <c r="L122" s="223">
        <f t="shared" si="13"/>
        <v>0</v>
      </c>
      <c r="M122" s="276">
        <f t="shared" si="14"/>
        <v>0</v>
      </c>
      <c r="N122" s="267"/>
      <c r="O122" s="13"/>
    </row>
    <row r="123" spans="1:15" s="18" customFormat="1" hidden="1" x14ac:dyDescent="0.35">
      <c r="A123" s="9"/>
      <c r="B123" s="77"/>
      <c r="C123" s="173" t="s">
        <v>24</v>
      </c>
      <c r="D123" s="272"/>
      <c r="E123" s="263"/>
      <c r="F123" s="223">
        <f t="shared" si="10"/>
        <v>0</v>
      </c>
      <c r="G123" s="310"/>
      <c r="H123" s="223">
        <f t="shared" si="11"/>
        <v>0</v>
      </c>
      <c r="I123" s="263"/>
      <c r="J123" s="223">
        <f t="shared" si="12"/>
        <v>0</v>
      </c>
      <c r="K123" s="263"/>
      <c r="L123" s="223">
        <f t="shared" si="13"/>
        <v>0</v>
      </c>
      <c r="M123" s="276">
        <f t="shared" si="14"/>
        <v>0</v>
      </c>
      <c r="N123" s="267"/>
      <c r="O123" s="13"/>
    </row>
    <row r="124" spans="1:15" s="18" customFormat="1" hidden="1" x14ac:dyDescent="0.35">
      <c r="A124" s="9"/>
      <c r="B124" s="77"/>
      <c r="C124" s="173" t="s">
        <v>24</v>
      </c>
      <c r="D124" s="272"/>
      <c r="E124" s="263"/>
      <c r="F124" s="223">
        <f t="shared" si="10"/>
        <v>0</v>
      </c>
      <c r="G124" s="310"/>
      <c r="H124" s="223">
        <f t="shared" si="11"/>
        <v>0</v>
      </c>
      <c r="I124" s="263"/>
      <c r="J124" s="223">
        <f t="shared" si="12"/>
        <v>0</v>
      </c>
      <c r="K124" s="263"/>
      <c r="L124" s="223">
        <f t="shared" si="13"/>
        <v>0</v>
      </c>
      <c r="M124" s="276">
        <f t="shared" si="14"/>
        <v>0</v>
      </c>
      <c r="N124" s="267"/>
      <c r="O124" s="13"/>
    </row>
    <row r="125" spans="1:15" s="18" customFormat="1" hidden="1" x14ac:dyDescent="0.35">
      <c r="A125" s="9"/>
      <c r="B125" s="77"/>
      <c r="C125" s="173" t="s">
        <v>24</v>
      </c>
      <c r="D125" s="272"/>
      <c r="E125" s="263"/>
      <c r="F125" s="223">
        <f t="shared" si="10"/>
        <v>0</v>
      </c>
      <c r="G125" s="310"/>
      <c r="H125" s="223">
        <f t="shared" si="11"/>
        <v>0</v>
      </c>
      <c r="I125" s="263"/>
      <c r="J125" s="223">
        <f t="shared" si="12"/>
        <v>0</v>
      </c>
      <c r="K125" s="263"/>
      <c r="L125" s="223">
        <f t="shared" si="13"/>
        <v>0</v>
      </c>
      <c r="M125" s="276">
        <f t="shared" si="14"/>
        <v>0</v>
      </c>
      <c r="N125" s="267"/>
      <c r="O125" s="13"/>
    </row>
    <row r="126" spans="1:15" s="18" customFormat="1" hidden="1" x14ac:dyDescent="0.35">
      <c r="A126" s="9"/>
      <c r="B126" s="21"/>
      <c r="C126" s="173" t="s">
        <v>24</v>
      </c>
      <c r="D126" s="272"/>
      <c r="E126" s="263"/>
      <c r="F126" s="223">
        <f t="shared" si="10"/>
        <v>0</v>
      </c>
      <c r="G126" s="310"/>
      <c r="H126" s="223">
        <f t="shared" si="11"/>
        <v>0</v>
      </c>
      <c r="I126" s="263"/>
      <c r="J126" s="223">
        <f t="shared" si="12"/>
        <v>0</v>
      </c>
      <c r="K126" s="263"/>
      <c r="L126" s="223">
        <f t="shared" si="13"/>
        <v>0</v>
      </c>
      <c r="M126" s="276">
        <f t="shared" si="14"/>
        <v>0</v>
      </c>
      <c r="N126" s="259"/>
      <c r="O126" s="13"/>
    </row>
    <row r="127" spans="1:15" s="18" customFormat="1" hidden="1" x14ac:dyDescent="0.35">
      <c r="A127" s="9"/>
      <c r="B127" s="77"/>
      <c r="C127" s="173" t="s">
        <v>24</v>
      </c>
      <c r="D127" s="272"/>
      <c r="E127" s="263"/>
      <c r="F127" s="223">
        <f t="shared" ref="F127:F158" si="15">E127*0.03</f>
        <v>0</v>
      </c>
      <c r="G127" s="310"/>
      <c r="H127" s="223">
        <f t="shared" ref="H127:H158" si="16">G127*0.03</f>
        <v>0</v>
      </c>
      <c r="I127" s="263"/>
      <c r="J127" s="223">
        <f t="shared" ref="J127:J158" si="17">I127*0.02</f>
        <v>0</v>
      </c>
      <c r="K127" s="263"/>
      <c r="L127" s="223">
        <f t="shared" ref="L127:L158" si="18">K127*0.02</f>
        <v>0</v>
      </c>
      <c r="M127" s="276">
        <f t="shared" ref="M127:M158" si="19">D127+F127+H127+J127+L127</f>
        <v>0</v>
      </c>
      <c r="N127" s="267"/>
      <c r="O127" s="13"/>
    </row>
    <row r="128" spans="1:15" s="18" customFormat="1" hidden="1" x14ac:dyDescent="0.35">
      <c r="A128" s="21"/>
      <c r="B128" s="77"/>
      <c r="C128" s="173" t="s">
        <v>24</v>
      </c>
      <c r="D128" s="272"/>
      <c r="E128" s="263"/>
      <c r="F128" s="223">
        <f t="shared" si="15"/>
        <v>0</v>
      </c>
      <c r="G128" s="310"/>
      <c r="H128" s="223">
        <f t="shared" si="16"/>
        <v>0</v>
      </c>
      <c r="I128" s="263"/>
      <c r="J128" s="223">
        <f t="shared" si="17"/>
        <v>0</v>
      </c>
      <c r="K128" s="263"/>
      <c r="L128" s="223">
        <f t="shared" si="18"/>
        <v>0</v>
      </c>
      <c r="M128" s="276">
        <f t="shared" si="19"/>
        <v>0</v>
      </c>
      <c r="N128" s="312"/>
      <c r="O128" s="13"/>
    </row>
    <row r="129" spans="1:15" s="18" customFormat="1" hidden="1" x14ac:dyDescent="0.35">
      <c r="A129" s="21"/>
      <c r="B129" s="72"/>
      <c r="C129" s="173" t="s">
        <v>24</v>
      </c>
      <c r="D129" s="230"/>
      <c r="E129" s="66"/>
      <c r="F129" s="223">
        <f t="shared" si="15"/>
        <v>0</v>
      </c>
      <c r="G129" s="156"/>
      <c r="H129" s="223">
        <f t="shared" si="16"/>
        <v>0</v>
      </c>
      <c r="I129" s="66"/>
      <c r="J129" s="223">
        <f t="shared" si="17"/>
        <v>0</v>
      </c>
      <c r="K129" s="66"/>
      <c r="L129" s="223">
        <f t="shared" si="18"/>
        <v>0</v>
      </c>
      <c r="M129" s="276">
        <f t="shared" si="19"/>
        <v>0</v>
      </c>
      <c r="N129" s="80"/>
      <c r="O129" s="13"/>
    </row>
    <row r="130" spans="1:15" s="18" customFormat="1" hidden="1" x14ac:dyDescent="0.35">
      <c r="A130" s="21"/>
      <c r="B130" s="72"/>
      <c r="C130" s="173" t="s">
        <v>24</v>
      </c>
      <c r="D130" s="230"/>
      <c r="E130" s="66"/>
      <c r="F130" s="223">
        <f t="shared" si="15"/>
        <v>0</v>
      </c>
      <c r="G130" s="156"/>
      <c r="H130" s="223">
        <f t="shared" si="16"/>
        <v>0</v>
      </c>
      <c r="I130" s="66"/>
      <c r="J130" s="223">
        <f t="shared" si="17"/>
        <v>0</v>
      </c>
      <c r="K130" s="66"/>
      <c r="L130" s="223">
        <f t="shared" si="18"/>
        <v>0</v>
      </c>
      <c r="M130" s="276">
        <f t="shared" si="19"/>
        <v>0</v>
      </c>
      <c r="N130" s="80"/>
      <c r="O130" s="13"/>
    </row>
    <row r="131" spans="1:15" s="18" customFormat="1" hidden="1" x14ac:dyDescent="0.35">
      <c r="A131" s="21"/>
      <c r="B131" s="77"/>
      <c r="C131" s="173" t="s">
        <v>24</v>
      </c>
      <c r="D131" s="272"/>
      <c r="E131" s="263"/>
      <c r="F131" s="223">
        <f t="shared" si="15"/>
        <v>0</v>
      </c>
      <c r="G131" s="310"/>
      <c r="H131" s="223">
        <f t="shared" si="16"/>
        <v>0</v>
      </c>
      <c r="I131" s="263"/>
      <c r="J131" s="223">
        <f t="shared" si="17"/>
        <v>0</v>
      </c>
      <c r="K131" s="263"/>
      <c r="L131" s="223">
        <f t="shared" si="18"/>
        <v>0</v>
      </c>
      <c r="M131" s="276">
        <f t="shared" si="19"/>
        <v>0</v>
      </c>
      <c r="N131" s="312"/>
      <c r="O131" s="13"/>
    </row>
    <row r="132" spans="1:15" s="18" customFormat="1" hidden="1" x14ac:dyDescent="0.35">
      <c r="A132" s="21"/>
      <c r="B132" s="77"/>
      <c r="C132" s="173" t="s">
        <v>24</v>
      </c>
      <c r="D132" s="272"/>
      <c r="E132" s="263"/>
      <c r="F132" s="223">
        <f t="shared" si="15"/>
        <v>0</v>
      </c>
      <c r="G132" s="310"/>
      <c r="H132" s="223">
        <f t="shared" si="16"/>
        <v>0</v>
      </c>
      <c r="I132" s="263"/>
      <c r="J132" s="223">
        <f t="shared" si="17"/>
        <v>0</v>
      </c>
      <c r="K132" s="263"/>
      <c r="L132" s="223">
        <f t="shared" si="18"/>
        <v>0</v>
      </c>
      <c r="M132" s="276">
        <f t="shared" si="19"/>
        <v>0</v>
      </c>
      <c r="N132" s="313"/>
      <c r="O132" s="13"/>
    </row>
    <row r="133" spans="1:15" s="18" customFormat="1" hidden="1" x14ac:dyDescent="0.35">
      <c r="A133" s="21"/>
      <c r="B133" s="77"/>
      <c r="C133" s="173" t="s">
        <v>24</v>
      </c>
      <c r="D133" s="272"/>
      <c r="E133" s="263"/>
      <c r="F133" s="223">
        <f t="shared" si="15"/>
        <v>0</v>
      </c>
      <c r="G133" s="310"/>
      <c r="H133" s="223">
        <f t="shared" si="16"/>
        <v>0</v>
      </c>
      <c r="I133" s="263"/>
      <c r="J133" s="223">
        <f t="shared" si="17"/>
        <v>0</v>
      </c>
      <c r="K133" s="263"/>
      <c r="L133" s="223">
        <f t="shared" si="18"/>
        <v>0</v>
      </c>
      <c r="M133" s="276">
        <f t="shared" si="19"/>
        <v>0</v>
      </c>
      <c r="N133" s="313"/>
      <c r="O133" s="13"/>
    </row>
    <row r="134" spans="1:15" s="18" customFormat="1" hidden="1" x14ac:dyDescent="0.35">
      <c r="A134" s="21"/>
      <c r="B134" s="77"/>
      <c r="C134" s="173" t="s">
        <v>24</v>
      </c>
      <c r="D134" s="272"/>
      <c r="E134" s="263"/>
      <c r="F134" s="223">
        <f t="shared" si="15"/>
        <v>0</v>
      </c>
      <c r="G134" s="310"/>
      <c r="H134" s="223">
        <f t="shared" si="16"/>
        <v>0</v>
      </c>
      <c r="I134" s="263"/>
      <c r="J134" s="223">
        <f t="shared" si="17"/>
        <v>0</v>
      </c>
      <c r="K134" s="263"/>
      <c r="L134" s="223">
        <f t="shared" si="18"/>
        <v>0</v>
      </c>
      <c r="M134" s="276">
        <f t="shared" si="19"/>
        <v>0</v>
      </c>
      <c r="N134" s="313"/>
      <c r="O134" s="13"/>
    </row>
    <row r="135" spans="1:15" s="18" customFormat="1" hidden="1" x14ac:dyDescent="0.35">
      <c r="A135" s="21"/>
      <c r="B135" s="77"/>
      <c r="C135" s="173" t="s">
        <v>24</v>
      </c>
      <c r="D135" s="272"/>
      <c r="E135" s="263"/>
      <c r="F135" s="223">
        <f t="shared" si="15"/>
        <v>0</v>
      </c>
      <c r="G135" s="310"/>
      <c r="H135" s="223">
        <f t="shared" si="16"/>
        <v>0</v>
      </c>
      <c r="I135" s="263"/>
      <c r="J135" s="223">
        <f t="shared" si="17"/>
        <v>0</v>
      </c>
      <c r="K135" s="263"/>
      <c r="L135" s="223">
        <f t="shared" si="18"/>
        <v>0</v>
      </c>
      <c r="M135" s="276">
        <f t="shared" si="19"/>
        <v>0</v>
      </c>
      <c r="N135" s="313"/>
      <c r="O135" s="13"/>
    </row>
    <row r="136" spans="1:15" s="18" customFormat="1" hidden="1" x14ac:dyDescent="0.35">
      <c r="A136" s="21"/>
      <c r="B136" s="77"/>
      <c r="C136" s="173" t="s">
        <v>24</v>
      </c>
      <c r="D136" s="272"/>
      <c r="E136" s="263"/>
      <c r="F136" s="223">
        <f t="shared" si="15"/>
        <v>0</v>
      </c>
      <c r="G136" s="310"/>
      <c r="H136" s="223">
        <f t="shared" si="16"/>
        <v>0</v>
      </c>
      <c r="I136" s="263"/>
      <c r="J136" s="223">
        <f t="shared" si="17"/>
        <v>0</v>
      </c>
      <c r="K136" s="263"/>
      <c r="L136" s="223">
        <f t="shared" si="18"/>
        <v>0</v>
      </c>
      <c r="M136" s="276">
        <f t="shared" si="19"/>
        <v>0</v>
      </c>
      <c r="N136" s="313"/>
      <c r="O136" s="13"/>
    </row>
    <row r="137" spans="1:15" s="18" customFormat="1" hidden="1" x14ac:dyDescent="0.35">
      <c r="A137" s="21"/>
      <c r="B137" s="77"/>
      <c r="C137" s="173" t="s">
        <v>24</v>
      </c>
      <c r="D137" s="272"/>
      <c r="E137" s="263"/>
      <c r="F137" s="223">
        <f t="shared" si="15"/>
        <v>0</v>
      </c>
      <c r="G137" s="310"/>
      <c r="H137" s="223">
        <f t="shared" si="16"/>
        <v>0</v>
      </c>
      <c r="I137" s="268"/>
      <c r="J137" s="223">
        <f t="shared" si="17"/>
        <v>0</v>
      </c>
      <c r="K137" s="263"/>
      <c r="L137" s="223">
        <f t="shared" si="18"/>
        <v>0</v>
      </c>
      <c r="M137" s="276">
        <f t="shared" si="19"/>
        <v>0</v>
      </c>
      <c r="N137" s="313"/>
      <c r="O137" s="13"/>
    </row>
    <row r="138" spans="1:15" s="18" customFormat="1" hidden="1" x14ac:dyDescent="0.35">
      <c r="A138" s="21"/>
      <c r="B138" s="77"/>
      <c r="C138" s="173" t="s">
        <v>24</v>
      </c>
      <c r="D138" s="272"/>
      <c r="E138" s="263"/>
      <c r="F138" s="223">
        <f t="shared" si="15"/>
        <v>0</v>
      </c>
      <c r="G138" s="310"/>
      <c r="H138" s="223">
        <f t="shared" si="16"/>
        <v>0</v>
      </c>
      <c r="I138" s="263"/>
      <c r="J138" s="223">
        <f t="shared" si="17"/>
        <v>0</v>
      </c>
      <c r="K138" s="263"/>
      <c r="L138" s="223">
        <f t="shared" si="18"/>
        <v>0</v>
      </c>
      <c r="M138" s="276">
        <f t="shared" si="19"/>
        <v>0</v>
      </c>
      <c r="N138" s="313"/>
      <c r="O138" s="13"/>
    </row>
    <row r="139" spans="1:15" s="18" customFormat="1" hidden="1" x14ac:dyDescent="0.35">
      <c r="A139" s="21"/>
      <c r="B139" s="77"/>
      <c r="C139" s="173" t="s">
        <v>24</v>
      </c>
      <c r="D139" s="272"/>
      <c r="E139" s="263"/>
      <c r="F139" s="223">
        <f t="shared" si="15"/>
        <v>0</v>
      </c>
      <c r="G139" s="310"/>
      <c r="H139" s="223">
        <f t="shared" si="16"/>
        <v>0</v>
      </c>
      <c r="I139" s="263"/>
      <c r="J139" s="223">
        <f t="shared" si="17"/>
        <v>0</v>
      </c>
      <c r="K139" s="263"/>
      <c r="L139" s="223">
        <f t="shared" si="18"/>
        <v>0</v>
      </c>
      <c r="M139" s="276">
        <f t="shared" si="19"/>
        <v>0</v>
      </c>
      <c r="N139" s="313"/>
      <c r="O139" s="13"/>
    </row>
    <row r="140" spans="1:15" s="18" customFormat="1" hidden="1" x14ac:dyDescent="0.35">
      <c r="A140" s="21"/>
      <c r="B140" s="77"/>
      <c r="C140" s="173" t="s">
        <v>24</v>
      </c>
      <c r="D140" s="272"/>
      <c r="E140" s="263"/>
      <c r="F140" s="223">
        <f t="shared" si="15"/>
        <v>0</v>
      </c>
      <c r="G140" s="310"/>
      <c r="H140" s="223">
        <f t="shared" si="16"/>
        <v>0</v>
      </c>
      <c r="I140" s="263"/>
      <c r="J140" s="223">
        <f t="shared" si="17"/>
        <v>0</v>
      </c>
      <c r="K140" s="263"/>
      <c r="L140" s="223">
        <f t="shared" si="18"/>
        <v>0</v>
      </c>
      <c r="M140" s="276">
        <f t="shared" si="19"/>
        <v>0</v>
      </c>
      <c r="N140" s="313"/>
      <c r="O140" s="13"/>
    </row>
    <row r="141" spans="1:15" s="18" customFormat="1" hidden="1" x14ac:dyDescent="0.35">
      <c r="A141" s="21"/>
      <c r="B141" s="77"/>
      <c r="C141" s="173" t="s">
        <v>24</v>
      </c>
      <c r="D141" s="272"/>
      <c r="E141" s="263"/>
      <c r="F141" s="223">
        <f t="shared" si="15"/>
        <v>0</v>
      </c>
      <c r="G141" s="310"/>
      <c r="H141" s="223">
        <f t="shared" si="16"/>
        <v>0</v>
      </c>
      <c r="I141" s="263"/>
      <c r="J141" s="223">
        <f t="shared" si="17"/>
        <v>0</v>
      </c>
      <c r="K141" s="263"/>
      <c r="L141" s="223">
        <f t="shared" si="18"/>
        <v>0</v>
      </c>
      <c r="M141" s="276">
        <f t="shared" si="19"/>
        <v>0</v>
      </c>
      <c r="N141" s="313"/>
      <c r="O141" s="13"/>
    </row>
    <row r="142" spans="1:15" s="18" customFormat="1" hidden="1" x14ac:dyDescent="0.35">
      <c r="A142" s="21"/>
      <c r="B142" s="77"/>
      <c r="C142" s="173" t="s">
        <v>24</v>
      </c>
      <c r="D142" s="272"/>
      <c r="E142" s="263"/>
      <c r="F142" s="223">
        <f t="shared" si="15"/>
        <v>0</v>
      </c>
      <c r="G142" s="310"/>
      <c r="H142" s="223">
        <f t="shared" si="16"/>
        <v>0</v>
      </c>
      <c r="I142" s="263"/>
      <c r="J142" s="223">
        <f t="shared" si="17"/>
        <v>0</v>
      </c>
      <c r="K142" s="263"/>
      <c r="L142" s="223">
        <f t="shared" si="18"/>
        <v>0</v>
      </c>
      <c r="M142" s="276">
        <f t="shared" si="19"/>
        <v>0</v>
      </c>
      <c r="N142" s="313"/>
      <c r="O142" s="13"/>
    </row>
    <row r="143" spans="1:15" s="18" customFormat="1" hidden="1" x14ac:dyDescent="0.35">
      <c r="A143" s="21"/>
      <c r="B143" s="77"/>
      <c r="C143" s="173" t="s">
        <v>24</v>
      </c>
      <c r="D143" s="272"/>
      <c r="E143" s="263"/>
      <c r="F143" s="223">
        <f t="shared" si="15"/>
        <v>0</v>
      </c>
      <c r="G143" s="310"/>
      <c r="H143" s="223">
        <f t="shared" si="16"/>
        <v>0</v>
      </c>
      <c r="I143" s="263"/>
      <c r="J143" s="223">
        <f t="shared" si="17"/>
        <v>0</v>
      </c>
      <c r="K143" s="263"/>
      <c r="L143" s="223">
        <f t="shared" si="18"/>
        <v>0</v>
      </c>
      <c r="M143" s="276">
        <f t="shared" si="19"/>
        <v>0</v>
      </c>
      <c r="N143" s="313"/>
      <c r="O143" s="13"/>
    </row>
    <row r="144" spans="1:15" s="18" customFormat="1" hidden="1" x14ac:dyDescent="0.35">
      <c r="A144" s="21"/>
      <c r="B144" s="77"/>
      <c r="C144" s="173" t="s">
        <v>24</v>
      </c>
      <c r="D144" s="272"/>
      <c r="E144" s="263"/>
      <c r="F144" s="223">
        <f t="shared" si="15"/>
        <v>0</v>
      </c>
      <c r="G144" s="310"/>
      <c r="H144" s="223">
        <f t="shared" si="16"/>
        <v>0</v>
      </c>
      <c r="I144" s="263"/>
      <c r="J144" s="223">
        <f t="shared" si="17"/>
        <v>0</v>
      </c>
      <c r="K144" s="263"/>
      <c r="L144" s="223">
        <f t="shared" si="18"/>
        <v>0</v>
      </c>
      <c r="M144" s="276">
        <f t="shared" si="19"/>
        <v>0</v>
      </c>
      <c r="N144" s="313"/>
      <c r="O144" s="13"/>
    </row>
    <row r="145" spans="1:15" s="18" customFormat="1" hidden="1" x14ac:dyDescent="0.35">
      <c r="A145" s="21"/>
      <c r="B145" s="77"/>
      <c r="C145" s="173" t="s">
        <v>24</v>
      </c>
      <c r="D145" s="272"/>
      <c r="E145" s="263"/>
      <c r="F145" s="223">
        <f t="shared" si="15"/>
        <v>0</v>
      </c>
      <c r="G145" s="310"/>
      <c r="H145" s="223">
        <f t="shared" si="16"/>
        <v>0</v>
      </c>
      <c r="I145" s="263"/>
      <c r="J145" s="223">
        <f t="shared" si="17"/>
        <v>0</v>
      </c>
      <c r="K145" s="263"/>
      <c r="L145" s="223">
        <f t="shared" si="18"/>
        <v>0</v>
      </c>
      <c r="M145" s="276">
        <f t="shared" si="19"/>
        <v>0</v>
      </c>
      <c r="N145" s="313"/>
      <c r="O145" s="13"/>
    </row>
    <row r="146" spans="1:15" s="18" customFormat="1" hidden="1" x14ac:dyDescent="0.35">
      <c r="A146" s="21"/>
      <c r="B146" s="77"/>
      <c r="C146" s="173" t="s">
        <v>24</v>
      </c>
      <c r="D146" s="272"/>
      <c r="E146" s="263"/>
      <c r="F146" s="223">
        <f t="shared" si="15"/>
        <v>0</v>
      </c>
      <c r="G146" s="310"/>
      <c r="H146" s="223">
        <f t="shared" si="16"/>
        <v>0</v>
      </c>
      <c r="I146" s="263"/>
      <c r="J146" s="223">
        <f t="shared" si="17"/>
        <v>0</v>
      </c>
      <c r="K146" s="263"/>
      <c r="L146" s="223">
        <f t="shared" si="18"/>
        <v>0</v>
      </c>
      <c r="M146" s="276">
        <f t="shared" si="19"/>
        <v>0</v>
      </c>
      <c r="N146" s="313"/>
      <c r="O146" s="13"/>
    </row>
    <row r="147" spans="1:15" s="18" customFormat="1" hidden="1" x14ac:dyDescent="0.35">
      <c r="A147" s="21"/>
      <c r="B147" s="77"/>
      <c r="C147" s="173" t="s">
        <v>24</v>
      </c>
      <c r="D147" s="272"/>
      <c r="E147" s="263"/>
      <c r="F147" s="223">
        <f t="shared" si="15"/>
        <v>0</v>
      </c>
      <c r="G147" s="310"/>
      <c r="H147" s="223">
        <f t="shared" si="16"/>
        <v>0</v>
      </c>
      <c r="I147" s="263"/>
      <c r="J147" s="223">
        <f t="shared" si="17"/>
        <v>0</v>
      </c>
      <c r="K147" s="263"/>
      <c r="L147" s="223">
        <f t="shared" si="18"/>
        <v>0</v>
      </c>
      <c r="M147" s="276">
        <f t="shared" si="19"/>
        <v>0</v>
      </c>
      <c r="N147" s="313"/>
      <c r="O147" s="13"/>
    </row>
    <row r="148" spans="1:15" s="18" customFormat="1" hidden="1" x14ac:dyDescent="0.35">
      <c r="A148" s="21"/>
      <c r="B148" s="71"/>
      <c r="C148" s="173" t="s">
        <v>24</v>
      </c>
      <c r="D148" s="272"/>
      <c r="E148" s="263"/>
      <c r="F148" s="223">
        <f t="shared" si="15"/>
        <v>0</v>
      </c>
      <c r="G148" s="310"/>
      <c r="H148" s="223">
        <f t="shared" si="16"/>
        <v>0</v>
      </c>
      <c r="I148" s="263"/>
      <c r="J148" s="223">
        <f t="shared" si="17"/>
        <v>0</v>
      </c>
      <c r="K148" s="263"/>
      <c r="L148" s="223">
        <f t="shared" si="18"/>
        <v>0</v>
      </c>
      <c r="M148" s="276">
        <f t="shared" si="19"/>
        <v>0</v>
      </c>
      <c r="N148" s="313"/>
      <c r="O148" s="13"/>
    </row>
    <row r="149" spans="1:15" s="18" customFormat="1" hidden="1" x14ac:dyDescent="0.35">
      <c r="A149" s="21"/>
      <c r="B149" s="71"/>
      <c r="C149" s="173" t="s">
        <v>24</v>
      </c>
      <c r="D149" s="272"/>
      <c r="E149" s="263"/>
      <c r="F149" s="223">
        <f t="shared" si="15"/>
        <v>0</v>
      </c>
      <c r="G149" s="310"/>
      <c r="H149" s="223">
        <f t="shared" si="16"/>
        <v>0</v>
      </c>
      <c r="I149" s="263"/>
      <c r="J149" s="223">
        <f t="shared" si="17"/>
        <v>0</v>
      </c>
      <c r="K149" s="263"/>
      <c r="L149" s="223">
        <f t="shared" si="18"/>
        <v>0</v>
      </c>
      <c r="M149" s="276">
        <f t="shared" si="19"/>
        <v>0</v>
      </c>
      <c r="N149" s="313"/>
      <c r="O149" s="13"/>
    </row>
    <row r="150" spans="1:15" s="18" customFormat="1" hidden="1" x14ac:dyDescent="0.35">
      <c r="A150" s="21"/>
      <c r="B150" s="71"/>
      <c r="C150" s="173" t="s">
        <v>24</v>
      </c>
      <c r="D150" s="272"/>
      <c r="E150" s="263"/>
      <c r="F150" s="223">
        <f t="shared" si="15"/>
        <v>0</v>
      </c>
      <c r="G150" s="310"/>
      <c r="H150" s="223">
        <f t="shared" si="16"/>
        <v>0</v>
      </c>
      <c r="I150" s="268"/>
      <c r="J150" s="223">
        <f t="shared" si="17"/>
        <v>0</v>
      </c>
      <c r="K150" s="263"/>
      <c r="L150" s="223">
        <f t="shared" si="18"/>
        <v>0</v>
      </c>
      <c r="M150" s="276">
        <f t="shared" si="19"/>
        <v>0</v>
      </c>
      <c r="N150" s="313"/>
      <c r="O150" s="13"/>
    </row>
    <row r="151" spans="1:15" s="18" customFormat="1" hidden="1" x14ac:dyDescent="0.35">
      <c r="A151" s="21"/>
      <c r="B151" s="71"/>
      <c r="C151" s="173" t="s">
        <v>24</v>
      </c>
      <c r="D151" s="272"/>
      <c r="E151" s="263"/>
      <c r="F151" s="223">
        <f t="shared" si="15"/>
        <v>0</v>
      </c>
      <c r="G151" s="310"/>
      <c r="H151" s="223">
        <f t="shared" si="16"/>
        <v>0</v>
      </c>
      <c r="I151" s="263"/>
      <c r="J151" s="223">
        <f t="shared" si="17"/>
        <v>0</v>
      </c>
      <c r="K151" s="263"/>
      <c r="L151" s="223">
        <f t="shared" si="18"/>
        <v>0</v>
      </c>
      <c r="M151" s="276">
        <f t="shared" si="19"/>
        <v>0</v>
      </c>
      <c r="N151" s="313"/>
      <c r="O151" s="13"/>
    </row>
    <row r="152" spans="1:15" s="18" customFormat="1" hidden="1" x14ac:dyDescent="0.35">
      <c r="A152" s="21"/>
      <c r="B152" s="71"/>
      <c r="C152" s="173" t="s">
        <v>24</v>
      </c>
      <c r="D152" s="272"/>
      <c r="E152" s="263"/>
      <c r="F152" s="223">
        <f t="shared" si="15"/>
        <v>0</v>
      </c>
      <c r="G152" s="310"/>
      <c r="H152" s="223">
        <f t="shared" si="16"/>
        <v>0</v>
      </c>
      <c r="I152" s="263"/>
      <c r="J152" s="223">
        <f t="shared" si="17"/>
        <v>0</v>
      </c>
      <c r="K152" s="263"/>
      <c r="L152" s="223">
        <f t="shared" si="18"/>
        <v>0</v>
      </c>
      <c r="M152" s="276">
        <f t="shared" si="19"/>
        <v>0</v>
      </c>
      <c r="N152" s="313"/>
      <c r="O152" s="13"/>
    </row>
    <row r="153" spans="1:15" s="18" customFormat="1" hidden="1" x14ac:dyDescent="0.35">
      <c r="A153" s="21"/>
      <c r="B153" s="71"/>
      <c r="C153" s="173" t="s">
        <v>24</v>
      </c>
      <c r="D153" s="272"/>
      <c r="E153" s="263"/>
      <c r="F153" s="223">
        <f t="shared" si="15"/>
        <v>0</v>
      </c>
      <c r="G153" s="310"/>
      <c r="H153" s="223">
        <f t="shared" si="16"/>
        <v>0</v>
      </c>
      <c r="I153" s="263"/>
      <c r="J153" s="223">
        <f t="shared" si="17"/>
        <v>0</v>
      </c>
      <c r="K153" s="263"/>
      <c r="L153" s="223">
        <f t="shared" si="18"/>
        <v>0</v>
      </c>
      <c r="M153" s="276">
        <f t="shared" si="19"/>
        <v>0</v>
      </c>
      <c r="N153" s="313"/>
      <c r="O153" s="13"/>
    </row>
    <row r="154" spans="1:15" s="23" customFormat="1" hidden="1" x14ac:dyDescent="0.35">
      <c r="A154" s="21"/>
      <c r="B154" s="71"/>
      <c r="C154" s="173" t="s">
        <v>24</v>
      </c>
      <c r="D154" s="272"/>
      <c r="E154" s="263"/>
      <c r="F154" s="223">
        <f t="shared" si="15"/>
        <v>0</v>
      </c>
      <c r="G154" s="310"/>
      <c r="H154" s="223">
        <f t="shared" si="16"/>
        <v>0</v>
      </c>
      <c r="I154" s="263"/>
      <c r="J154" s="223">
        <f t="shared" si="17"/>
        <v>0</v>
      </c>
      <c r="K154" s="263"/>
      <c r="L154" s="223">
        <f t="shared" si="18"/>
        <v>0</v>
      </c>
      <c r="M154" s="276">
        <f t="shared" si="19"/>
        <v>0</v>
      </c>
      <c r="N154" s="313"/>
      <c r="O154" s="13"/>
    </row>
    <row r="155" spans="1:15" s="18" customFormat="1" hidden="1" x14ac:dyDescent="0.35">
      <c r="A155" s="21"/>
      <c r="B155" s="71"/>
      <c r="C155" s="173" t="s">
        <v>24</v>
      </c>
      <c r="D155" s="272"/>
      <c r="E155" s="263"/>
      <c r="F155" s="223">
        <f t="shared" si="15"/>
        <v>0</v>
      </c>
      <c r="G155" s="310"/>
      <c r="H155" s="223">
        <f t="shared" si="16"/>
        <v>0</v>
      </c>
      <c r="I155" s="268"/>
      <c r="J155" s="223">
        <f t="shared" si="17"/>
        <v>0</v>
      </c>
      <c r="K155" s="263"/>
      <c r="L155" s="223">
        <f t="shared" si="18"/>
        <v>0</v>
      </c>
      <c r="M155" s="276">
        <f t="shared" si="19"/>
        <v>0</v>
      </c>
      <c r="N155" s="313"/>
      <c r="O155" s="76"/>
    </row>
    <row r="156" spans="1:15" s="18" customFormat="1" hidden="1" x14ac:dyDescent="0.35">
      <c r="A156" s="21"/>
      <c r="B156" s="71"/>
      <c r="C156" s="173" t="s">
        <v>24</v>
      </c>
      <c r="D156" s="272"/>
      <c r="E156" s="263"/>
      <c r="F156" s="223">
        <f t="shared" si="15"/>
        <v>0</v>
      </c>
      <c r="G156" s="310"/>
      <c r="H156" s="223">
        <f t="shared" si="16"/>
        <v>0</v>
      </c>
      <c r="I156" s="263"/>
      <c r="J156" s="223">
        <f t="shared" si="17"/>
        <v>0</v>
      </c>
      <c r="K156" s="263"/>
      <c r="L156" s="223">
        <f t="shared" si="18"/>
        <v>0</v>
      </c>
      <c r="M156" s="276">
        <f t="shared" si="19"/>
        <v>0</v>
      </c>
      <c r="N156" s="313"/>
      <c r="O156" s="13"/>
    </row>
    <row r="157" spans="1:15" s="18" customFormat="1" hidden="1" x14ac:dyDescent="0.35">
      <c r="A157" s="21"/>
      <c r="B157" s="71"/>
      <c r="C157" s="173" t="s">
        <v>24</v>
      </c>
      <c r="D157" s="272"/>
      <c r="E157" s="263"/>
      <c r="F157" s="223">
        <f t="shared" si="15"/>
        <v>0</v>
      </c>
      <c r="G157" s="310"/>
      <c r="H157" s="223">
        <f t="shared" si="16"/>
        <v>0</v>
      </c>
      <c r="I157" s="263"/>
      <c r="J157" s="223">
        <f t="shared" si="17"/>
        <v>0</v>
      </c>
      <c r="K157" s="263"/>
      <c r="L157" s="223">
        <f t="shared" si="18"/>
        <v>0</v>
      </c>
      <c r="M157" s="276">
        <f t="shared" si="19"/>
        <v>0</v>
      </c>
      <c r="N157" s="313"/>
      <c r="O157" s="13"/>
    </row>
    <row r="158" spans="1:15" s="18" customFormat="1" hidden="1" x14ac:dyDescent="0.35">
      <c r="A158" s="21"/>
      <c r="B158" s="71"/>
      <c r="C158" s="173" t="s">
        <v>24</v>
      </c>
      <c r="D158" s="272"/>
      <c r="E158" s="263"/>
      <c r="F158" s="223">
        <f t="shared" si="15"/>
        <v>0</v>
      </c>
      <c r="G158" s="310"/>
      <c r="H158" s="223">
        <f t="shared" si="16"/>
        <v>0</v>
      </c>
      <c r="I158" s="263"/>
      <c r="J158" s="223">
        <f t="shared" si="17"/>
        <v>0</v>
      </c>
      <c r="K158" s="263"/>
      <c r="L158" s="223">
        <f t="shared" si="18"/>
        <v>0</v>
      </c>
      <c r="M158" s="276">
        <f t="shared" si="19"/>
        <v>0</v>
      </c>
      <c r="N158" s="313"/>
      <c r="O158" s="13"/>
    </row>
    <row r="159" spans="1:15" s="18" customFormat="1" hidden="1" x14ac:dyDescent="0.35">
      <c r="A159" s="21"/>
      <c r="B159" s="71"/>
      <c r="C159" s="173" t="s">
        <v>24</v>
      </c>
      <c r="D159" s="272"/>
      <c r="E159" s="263"/>
      <c r="F159" s="223">
        <f t="shared" ref="F159:F190" si="20">E159*0.03</f>
        <v>0</v>
      </c>
      <c r="G159" s="310"/>
      <c r="H159" s="223">
        <f t="shared" ref="H159:H190" si="21">G159*0.03</f>
        <v>0</v>
      </c>
      <c r="I159" s="263"/>
      <c r="J159" s="223">
        <f t="shared" ref="J159:J190" si="22">I159*0.02</f>
        <v>0</v>
      </c>
      <c r="K159" s="263"/>
      <c r="L159" s="223">
        <f t="shared" ref="L159:L190" si="23">K159*0.02</f>
        <v>0</v>
      </c>
      <c r="M159" s="276">
        <f t="shared" ref="M159:M190" si="24">D159+F159+H159+J159+L159</f>
        <v>0</v>
      </c>
      <c r="N159" s="313"/>
      <c r="O159" s="13"/>
    </row>
    <row r="160" spans="1:15" s="18" customFormat="1" hidden="1" x14ac:dyDescent="0.35">
      <c r="A160" s="21"/>
      <c r="B160" s="71"/>
      <c r="C160" s="173" t="s">
        <v>24</v>
      </c>
      <c r="D160" s="272"/>
      <c r="E160" s="263"/>
      <c r="F160" s="223">
        <f t="shared" si="20"/>
        <v>0</v>
      </c>
      <c r="G160" s="310"/>
      <c r="H160" s="223">
        <f t="shared" si="21"/>
        <v>0</v>
      </c>
      <c r="I160" s="263"/>
      <c r="J160" s="223">
        <f t="shared" si="22"/>
        <v>0</v>
      </c>
      <c r="K160" s="263"/>
      <c r="L160" s="223">
        <f t="shared" si="23"/>
        <v>0</v>
      </c>
      <c r="M160" s="276">
        <f t="shared" si="24"/>
        <v>0</v>
      </c>
      <c r="N160" s="313"/>
      <c r="O160" s="13"/>
    </row>
    <row r="161" spans="1:15" s="18" customFormat="1" hidden="1" x14ac:dyDescent="0.35">
      <c r="A161" s="21"/>
      <c r="B161" s="71"/>
      <c r="C161" s="173" t="s">
        <v>24</v>
      </c>
      <c r="D161" s="272"/>
      <c r="E161" s="263"/>
      <c r="F161" s="223">
        <f t="shared" si="20"/>
        <v>0</v>
      </c>
      <c r="G161" s="310"/>
      <c r="H161" s="223">
        <f t="shared" si="21"/>
        <v>0</v>
      </c>
      <c r="I161" s="263"/>
      <c r="J161" s="223">
        <f t="shared" si="22"/>
        <v>0</v>
      </c>
      <c r="K161" s="263"/>
      <c r="L161" s="223">
        <f t="shared" si="23"/>
        <v>0</v>
      </c>
      <c r="M161" s="276">
        <f t="shared" si="24"/>
        <v>0</v>
      </c>
      <c r="N161" s="313"/>
      <c r="O161" s="13"/>
    </row>
    <row r="162" spans="1:15" s="18" customFormat="1" hidden="1" x14ac:dyDescent="0.35">
      <c r="A162" s="21"/>
      <c r="B162" s="71"/>
      <c r="C162" s="173" t="s">
        <v>24</v>
      </c>
      <c r="D162" s="272"/>
      <c r="E162" s="263"/>
      <c r="F162" s="223">
        <f t="shared" si="20"/>
        <v>0</v>
      </c>
      <c r="G162" s="310"/>
      <c r="H162" s="223">
        <f t="shared" si="21"/>
        <v>0</v>
      </c>
      <c r="I162" s="263"/>
      <c r="J162" s="223">
        <f t="shared" si="22"/>
        <v>0</v>
      </c>
      <c r="K162" s="263"/>
      <c r="L162" s="223">
        <f t="shared" si="23"/>
        <v>0</v>
      </c>
      <c r="M162" s="276">
        <f t="shared" si="24"/>
        <v>0</v>
      </c>
      <c r="N162" s="313"/>
      <c r="O162" s="13"/>
    </row>
    <row r="163" spans="1:15" s="18" customFormat="1" hidden="1" x14ac:dyDescent="0.35">
      <c r="A163" s="21"/>
      <c r="B163" s="71"/>
      <c r="C163" s="173" t="s">
        <v>24</v>
      </c>
      <c r="D163" s="272"/>
      <c r="E163" s="263"/>
      <c r="F163" s="223">
        <f t="shared" si="20"/>
        <v>0</v>
      </c>
      <c r="G163" s="310"/>
      <c r="H163" s="223">
        <f t="shared" si="21"/>
        <v>0</v>
      </c>
      <c r="I163" s="263"/>
      <c r="J163" s="223">
        <f t="shared" si="22"/>
        <v>0</v>
      </c>
      <c r="K163" s="263"/>
      <c r="L163" s="223">
        <f t="shared" si="23"/>
        <v>0</v>
      </c>
      <c r="M163" s="276">
        <f t="shared" si="24"/>
        <v>0</v>
      </c>
      <c r="N163" s="313"/>
      <c r="O163" s="13"/>
    </row>
    <row r="164" spans="1:15" s="18" customFormat="1" hidden="1" x14ac:dyDescent="0.35">
      <c r="A164" s="21"/>
      <c r="B164" s="71"/>
      <c r="C164" s="173" t="s">
        <v>24</v>
      </c>
      <c r="D164" s="272"/>
      <c r="E164" s="263"/>
      <c r="F164" s="223">
        <f t="shared" si="20"/>
        <v>0</v>
      </c>
      <c r="G164" s="310"/>
      <c r="H164" s="223">
        <f t="shared" si="21"/>
        <v>0</v>
      </c>
      <c r="I164" s="263"/>
      <c r="J164" s="223">
        <f t="shared" si="22"/>
        <v>0</v>
      </c>
      <c r="K164" s="263"/>
      <c r="L164" s="223">
        <f t="shared" si="23"/>
        <v>0</v>
      </c>
      <c r="M164" s="276">
        <f t="shared" si="24"/>
        <v>0</v>
      </c>
      <c r="N164" s="313"/>
      <c r="O164" s="13"/>
    </row>
    <row r="165" spans="1:15" s="18" customFormat="1" hidden="1" x14ac:dyDescent="0.35">
      <c r="A165" s="21"/>
      <c r="B165" s="71"/>
      <c r="C165" s="173" t="s">
        <v>24</v>
      </c>
      <c r="D165" s="272"/>
      <c r="E165" s="263"/>
      <c r="F165" s="223">
        <f t="shared" si="20"/>
        <v>0</v>
      </c>
      <c r="G165" s="310"/>
      <c r="H165" s="223">
        <f t="shared" si="21"/>
        <v>0</v>
      </c>
      <c r="I165" s="263"/>
      <c r="J165" s="223">
        <f t="shared" si="22"/>
        <v>0</v>
      </c>
      <c r="K165" s="263"/>
      <c r="L165" s="223">
        <f t="shared" si="23"/>
        <v>0</v>
      </c>
      <c r="M165" s="276">
        <f t="shared" si="24"/>
        <v>0</v>
      </c>
      <c r="N165" s="313"/>
      <c r="O165" s="13"/>
    </row>
    <row r="166" spans="1:15" s="18" customFormat="1" hidden="1" x14ac:dyDescent="0.35">
      <c r="A166" s="21"/>
      <c r="B166" s="71"/>
      <c r="C166" s="173" t="s">
        <v>24</v>
      </c>
      <c r="D166" s="272"/>
      <c r="E166" s="263"/>
      <c r="F166" s="223">
        <f t="shared" si="20"/>
        <v>0</v>
      </c>
      <c r="G166" s="310"/>
      <c r="H166" s="223">
        <f t="shared" si="21"/>
        <v>0</v>
      </c>
      <c r="I166" s="263"/>
      <c r="J166" s="223">
        <f t="shared" si="22"/>
        <v>0</v>
      </c>
      <c r="K166" s="263"/>
      <c r="L166" s="223">
        <f t="shared" si="23"/>
        <v>0</v>
      </c>
      <c r="M166" s="276">
        <f t="shared" si="24"/>
        <v>0</v>
      </c>
      <c r="N166" s="313"/>
      <c r="O166" s="13"/>
    </row>
    <row r="167" spans="1:15" s="18" customFormat="1" hidden="1" x14ac:dyDescent="0.35">
      <c r="A167" s="21"/>
      <c r="B167" s="71"/>
      <c r="C167" s="173" t="s">
        <v>24</v>
      </c>
      <c r="D167" s="272"/>
      <c r="E167" s="263"/>
      <c r="F167" s="223">
        <f t="shared" si="20"/>
        <v>0</v>
      </c>
      <c r="G167" s="310"/>
      <c r="H167" s="223">
        <f t="shared" si="21"/>
        <v>0</v>
      </c>
      <c r="I167" s="263"/>
      <c r="J167" s="223">
        <f t="shared" si="22"/>
        <v>0</v>
      </c>
      <c r="K167" s="263"/>
      <c r="L167" s="223">
        <f t="shared" si="23"/>
        <v>0</v>
      </c>
      <c r="M167" s="276">
        <f t="shared" si="24"/>
        <v>0</v>
      </c>
      <c r="N167" s="313"/>
      <c r="O167" s="13"/>
    </row>
    <row r="168" spans="1:15" s="13" customFormat="1" hidden="1" x14ac:dyDescent="0.35">
      <c r="A168" s="21"/>
      <c r="B168" s="71"/>
      <c r="C168" s="173" t="s">
        <v>24</v>
      </c>
      <c r="D168" s="272"/>
      <c r="E168" s="263"/>
      <c r="F168" s="223">
        <f t="shared" si="20"/>
        <v>0</v>
      </c>
      <c r="G168" s="310"/>
      <c r="H168" s="223">
        <f t="shared" si="21"/>
        <v>0</v>
      </c>
      <c r="I168" s="263"/>
      <c r="J168" s="223">
        <f t="shared" si="22"/>
        <v>0</v>
      </c>
      <c r="K168" s="263"/>
      <c r="L168" s="223">
        <f t="shared" si="23"/>
        <v>0</v>
      </c>
      <c r="M168" s="276">
        <f t="shared" si="24"/>
        <v>0</v>
      </c>
      <c r="N168" s="313"/>
    </row>
    <row r="169" spans="1:15" s="13" customFormat="1" hidden="1" x14ac:dyDescent="0.35">
      <c r="A169" s="21"/>
      <c r="B169" s="71"/>
      <c r="C169" s="173" t="s">
        <v>24</v>
      </c>
      <c r="D169" s="272"/>
      <c r="E169" s="263"/>
      <c r="F169" s="223">
        <f t="shared" si="20"/>
        <v>0</v>
      </c>
      <c r="G169" s="310"/>
      <c r="H169" s="223">
        <f t="shared" si="21"/>
        <v>0</v>
      </c>
      <c r="I169" s="263"/>
      <c r="J169" s="223">
        <f t="shared" si="22"/>
        <v>0</v>
      </c>
      <c r="K169" s="263"/>
      <c r="L169" s="223">
        <f t="shared" si="23"/>
        <v>0</v>
      </c>
      <c r="M169" s="276">
        <f t="shared" si="24"/>
        <v>0</v>
      </c>
      <c r="N169" s="313"/>
    </row>
    <row r="170" spans="1:15" s="18" customFormat="1" hidden="1" x14ac:dyDescent="0.35">
      <c r="A170" s="21"/>
      <c r="B170" s="71"/>
      <c r="C170" s="173" t="s">
        <v>24</v>
      </c>
      <c r="D170" s="272"/>
      <c r="E170" s="263"/>
      <c r="F170" s="223">
        <f t="shared" si="20"/>
        <v>0</v>
      </c>
      <c r="G170" s="310"/>
      <c r="H170" s="223">
        <f t="shared" si="21"/>
        <v>0</v>
      </c>
      <c r="I170" s="263"/>
      <c r="J170" s="223">
        <f t="shared" si="22"/>
        <v>0</v>
      </c>
      <c r="K170" s="263"/>
      <c r="L170" s="223">
        <f t="shared" si="23"/>
        <v>0</v>
      </c>
      <c r="M170" s="276">
        <f t="shared" si="24"/>
        <v>0</v>
      </c>
      <c r="N170" s="313"/>
      <c r="O170" s="13"/>
    </row>
    <row r="171" spans="1:15" s="18" customFormat="1" hidden="1" x14ac:dyDescent="0.35">
      <c r="A171" s="21"/>
      <c r="B171" s="71"/>
      <c r="C171" s="173" t="s">
        <v>24</v>
      </c>
      <c r="D171" s="272"/>
      <c r="E171" s="263"/>
      <c r="F171" s="223">
        <f t="shared" si="20"/>
        <v>0</v>
      </c>
      <c r="G171" s="310"/>
      <c r="H171" s="223">
        <f t="shared" si="21"/>
        <v>0</v>
      </c>
      <c r="I171" s="263"/>
      <c r="J171" s="223">
        <f t="shared" si="22"/>
        <v>0</v>
      </c>
      <c r="K171" s="263"/>
      <c r="L171" s="223">
        <f t="shared" si="23"/>
        <v>0</v>
      </c>
      <c r="M171" s="276">
        <f t="shared" si="24"/>
        <v>0</v>
      </c>
      <c r="N171" s="313"/>
      <c r="O171" s="13"/>
    </row>
    <row r="172" spans="1:15" s="18" customFormat="1" hidden="1" x14ac:dyDescent="0.35">
      <c r="A172" s="21"/>
      <c r="B172" s="71"/>
      <c r="C172" s="173" t="s">
        <v>24</v>
      </c>
      <c r="D172" s="272"/>
      <c r="E172" s="263"/>
      <c r="F172" s="223">
        <f t="shared" si="20"/>
        <v>0</v>
      </c>
      <c r="G172" s="310"/>
      <c r="H172" s="223">
        <f t="shared" si="21"/>
        <v>0</v>
      </c>
      <c r="I172" s="263"/>
      <c r="J172" s="223">
        <f t="shared" si="22"/>
        <v>0</v>
      </c>
      <c r="K172" s="263"/>
      <c r="L172" s="223">
        <f t="shared" si="23"/>
        <v>0</v>
      </c>
      <c r="M172" s="276">
        <f t="shared" si="24"/>
        <v>0</v>
      </c>
      <c r="N172" s="313"/>
      <c r="O172" s="13"/>
    </row>
    <row r="173" spans="1:15" s="18" customFormat="1" hidden="1" x14ac:dyDescent="0.35">
      <c r="A173" s="21"/>
      <c r="B173" s="71"/>
      <c r="C173" s="173" t="s">
        <v>24</v>
      </c>
      <c r="D173" s="272"/>
      <c r="E173" s="263"/>
      <c r="F173" s="223">
        <f t="shared" si="20"/>
        <v>0</v>
      </c>
      <c r="G173" s="310"/>
      <c r="H173" s="223">
        <f t="shared" si="21"/>
        <v>0</v>
      </c>
      <c r="I173" s="263"/>
      <c r="J173" s="223">
        <f t="shared" si="22"/>
        <v>0</v>
      </c>
      <c r="K173" s="263"/>
      <c r="L173" s="223">
        <f t="shared" si="23"/>
        <v>0</v>
      </c>
      <c r="M173" s="276">
        <f t="shared" si="24"/>
        <v>0</v>
      </c>
      <c r="N173" s="313"/>
      <c r="O173" s="13"/>
    </row>
    <row r="174" spans="1:15" s="18" customFormat="1" hidden="1" x14ac:dyDescent="0.35">
      <c r="A174" s="21"/>
      <c r="B174" s="71"/>
      <c r="C174" s="173" t="s">
        <v>24</v>
      </c>
      <c r="D174" s="272"/>
      <c r="E174" s="263"/>
      <c r="F174" s="223">
        <f t="shared" si="20"/>
        <v>0</v>
      </c>
      <c r="G174" s="310"/>
      <c r="H174" s="223">
        <f t="shared" si="21"/>
        <v>0</v>
      </c>
      <c r="I174" s="263"/>
      <c r="J174" s="223">
        <f t="shared" si="22"/>
        <v>0</v>
      </c>
      <c r="K174" s="263"/>
      <c r="L174" s="223">
        <f t="shared" si="23"/>
        <v>0</v>
      </c>
      <c r="M174" s="276">
        <f t="shared" si="24"/>
        <v>0</v>
      </c>
      <c r="N174" s="313"/>
      <c r="O174" s="13"/>
    </row>
    <row r="175" spans="1:15" s="18" customFormat="1" hidden="1" x14ac:dyDescent="0.35">
      <c r="A175" s="21"/>
      <c r="B175" s="71"/>
      <c r="C175" s="173" t="s">
        <v>24</v>
      </c>
      <c r="D175" s="272"/>
      <c r="E175" s="263"/>
      <c r="F175" s="223">
        <f t="shared" si="20"/>
        <v>0</v>
      </c>
      <c r="G175" s="310"/>
      <c r="H175" s="223">
        <f t="shared" si="21"/>
        <v>0</v>
      </c>
      <c r="I175" s="263"/>
      <c r="J175" s="223">
        <f t="shared" si="22"/>
        <v>0</v>
      </c>
      <c r="K175" s="263"/>
      <c r="L175" s="223">
        <f t="shared" si="23"/>
        <v>0</v>
      </c>
      <c r="M175" s="276">
        <f t="shared" si="24"/>
        <v>0</v>
      </c>
      <c r="N175" s="313"/>
      <c r="O175" s="13"/>
    </row>
    <row r="176" spans="1:15" hidden="1" x14ac:dyDescent="0.35">
      <c r="A176" s="21"/>
      <c r="B176" s="21"/>
      <c r="C176" s="173" t="s">
        <v>24</v>
      </c>
      <c r="D176" s="295"/>
      <c r="E176" s="231"/>
      <c r="F176" s="223">
        <f t="shared" si="20"/>
        <v>0</v>
      </c>
      <c r="G176" s="314"/>
      <c r="H176" s="223">
        <f t="shared" si="21"/>
        <v>0</v>
      </c>
      <c r="I176" s="231"/>
      <c r="J176" s="223">
        <f t="shared" si="22"/>
        <v>0</v>
      </c>
      <c r="K176" s="231"/>
      <c r="L176" s="223">
        <f t="shared" si="23"/>
        <v>0</v>
      </c>
      <c r="M176" s="276">
        <f t="shared" si="24"/>
        <v>0</v>
      </c>
      <c r="N176" s="220"/>
    </row>
    <row r="177" spans="1:15" x14ac:dyDescent="0.35">
      <c r="A177" s="87">
        <v>13</v>
      </c>
      <c r="B177" s="21" t="str">
        <f>'[17]Зведена 1к ІІ с'!$D$30</f>
        <v>Кощавка І.В.</v>
      </c>
      <c r="C177" s="173" t="s">
        <v>24</v>
      </c>
      <c r="D177" s="276">
        <f>'[17]Зведена 1к ІІ с'!$Y$30*0.9</f>
        <v>69.500000000000014</v>
      </c>
      <c r="E177" s="173"/>
      <c r="F177" s="223">
        <f t="shared" si="20"/>
        <v>0</v>
      </c>
      <c r="G177" s="174"/>
      <c r="H177" s="223">
        <f t="shared" si="21"/>
        <v>0</v>
      </c>
      <c r="I177" s="21"/>
      <c r="J177" s="223">
        <f t="shared" si="22"/>
        <v>0</v>
      </c>
      <c r="K177" s="21"/>
      <c r="L177" s="223">
        <f t="shared" si="23"/>
        <v>0</v>
      </c>
      <c r="M177" s="276">
        <f t="shared" si="24"/>
        <v>69.500000000000014</v>
      </c>
      <c r="N177" s="21"/>
    </row>
    <row r="178" spans="1:15" x14ac:dyDescent="0.35">
      <c r="A178" s="21">
        <v>14</v>
      </c>
      <c r="B178" s="21" t="str">
        <f>'[17]Зведена 1к ІІ с'!$D$19</f>
        <v>Гончар В.К.</v>
      </c>
      <c r="C178" s="173" t="s">
        <v>46</v>
      </c>
      <c r="D178" s="276">
        <f>'[17]Зведена 1к ІІ с'!$Y$19*0.9</f>
        <v>68.8</v>
      </c>
      <c r="E178" s="173"/>
      <c r="F178" s="223">
        <f t="shared" si="20"/>
        <v>0</v>
      </c>
      <c r="G178" s="174">
        <v>10</v>
      </c>
      <c r="H178" s="223">
        <f t="shared" si="21"/>
        <v>0.3</v>
      </c>
      <c r="I178" s="173"/>
      <c r="J178" s="223">
        <f t="shared" si="22"/>
        <v>0</v>
      </c>
      <c r="K178" s="173"/>
      <c r="L178" s="223">
        <f t="shared" si="23"/>
        <v>0</v>
      </c>
      <c r="M178" s="276">
        <f t="shared" si="24"/>
        <v>69.099999999999994</v>
      </c>
      <c r="N178" s="173"/>
    </row>
    <row r="179" spans="1:15" x14ac:dyDescent="0.35">
      <c r="A179" s="21">
        <v>15</v>
      </c>
      <c r="B179" s="21" t="str">
        <f>'[17]Зведена 1к ІІ с'!$D$29</f>
        <v>Коноваленко М.С.</v>
      </c>
      <c r="C179" s="173" t="s">
        <v>46</v>
      </c>
      <c r="D179" s="276">
        <f>'[17]Зведена 1к ІІ с'!$Y$29*0.9</f>
        <v>69</v>
      </c>
      <c r="E179" s="173"/>
      <c r="F179" s="223">
        <f t="shared" si="20"/>
        <v>0</v>
      </c>
      <c r="G179" s="174"/>
      <c r="H179" s="223">
        <f t="shared" si="21"/>
        <v>0</v>
      </c>
      <c r="I179" s="173"/>
      <c r="J179" s="223">
        <f t="shared" si="22"/>
        <v>0</v>
      </c>
      <c r="K179" s="173"/>
      <c r="L179" s="223">
        <f t="shared" si="23"/>
        <v>0</v>
      </c>
      <c r="M179" s="276">
        <f t="shared" si="24"/>
        <v>69</v>
      </c>
      <c r="N179" s="173"/>
    </row>
    <row r="180" spans="1:15" x14ac:dyDescent="0.35">
      <c r="A180" s="21">
        <v>16</v>
      </c>
      <c r="B180" s="21" t="str">
        <f>'[17]Зведена 1к ІІ с'!$D$24</f>
        <v>Захарченко О.А.</v>
      </c>
      <c r="C180" s="173" t="s">
        <v>24</v>
      </c>
      <c r="D180" s="276">
        <f>'[17]Зведена 1к ІІ с'!$Y$24*0.9</f>
        <v>68.600000000000009</v>
      </c>
      <c r="E180" s="173"/>
      <c r="F180" s="223">
        <f t="shared" si="20"/>
        <v>0</v>
      </c>
      <c r="G180" s="173">
        <v>10</v>
      </c>
      <c r="H180" s="223">
        <f t="shared" si="21"/>
        <v>0.3</v>
      </c>
      <c r="I180" s="173"/>
      <c r="J180" s="223">
        <f t="shared" si="22"/>
        <v>0</v>
      </c>
      <c r="K180" s="173"/>
      <c r="L180" s="223">
        <f t="shared" si="23"/>
        <v>0</v>
      </c>
      <c r="M180" s="276">
        <f t="shared" si="24"/>
        <v>68.900000000000006</v>
      </c>
      <c r="N180" s="173" t="s">
        <v>97</v>
      </c>
      <c r="O180" s="13"/>
    </row>
    <row r="181" spans="1:15" x14ac:dyDescent="0.35">
      <c r="A181" s="21">
        <v>17</v>
      </c>
      <c r="B181" s="21" t="str">
        <f>'[17]Зведена 1к ІІ с'!$D$22</f>
        <v>Дулішкевич А.І.</v>
      </c>
      <c r="C181" s="173" t="s">
        <v>46</v>
      </c>
      <c r="D181" s="276">
        <f>'[17]Зведена 1к ІІ с'!$Y$22*0.9</f>
        <v>68.400000000000006</v>
      </c>
      <c r="E181" s="173">
        <v>10</v>
      </c>
      <c r="F181" s="223">
        <f t="shared" si="20"/>
        <v>0.3</v>
      </c>
      <c r="G181" s="174"/>
      <c r="H181" s="223">
        <f t="shared" si="21"/>
        <v>0</v>
      </c>
      <c r="I181" s="173"/>
      <c r="J181" s="223">
        <f t="shared" si="22"/>
        <v>0</v>
      </c>
      <c r="K181" s="173"/>
      <c r="L181" s="223">
        <f t="shared" si="23"/>
        <v>0</v>
      </c>
      <c r="M181" s="276">
        <f t="shared" si="24"/>
        <v>68.7</v>
      </c>
      <c r="N181" s="173"/>
    </row>
    <row r="182" spans="1:15" x14ac:dyDescent="0.35">
      <c r="A182" s="87">
        <v>18</v>
      </c>
      <c r="B182" s="21" t="str">
        <f>'[17]Зведена 1к ІІ с'!$D$43</f>
        <v>Солтасюк А.О.</v>
      </c>
      <c r="C182" s="173" t="s">
        <v>46</v>
      </c>
      <c r="D182" s="276">
        <f>'[17]Зведена 1к ІІ с'!$Y$43*0.9</f>
        <v>68.400000000000006</v>
      </c>
      <c r="E182" s="173"/>
      <c r="F182" s="223">
        <f t="shared" si="20"/>
        <v>0</v>
      </c>
      <c r="G182" s="174"/>
      <c r="H182" s="223">
        <f t="shared" si="21"/>
        <v>0</v>
      </c>
      <c r="I182" s="21"/>
      <c r="J182" s="223">
        <f t="shared" si="22"/>
        <v>0</v>
      </c>
      <c r="K182" s="21"/>
      <c r="L182" s="223">
        <f t="shared" si="23"/>
        <v>0</v>
      </c>
      <c r="M182" s="276">
        <f t="shared" si="24"/>
        <v>68.400000000000006</v>
      </c>
      <c r="N182" s="21"/>
    </row>
    <row r="183" spans="1:15" x14ac:dyDescent="0.35">
      <c r="A183" s="21">
        <v>19</v>
      </c>
      <c r="B183" s="21" t="str">
        <f>'[17]Зведена 1к ІІ с'!$D$12</f>
        <v>Бондаренко С.О.</v>
      </c>
      <c r="C183" s="173" t="s">
        <v>46</v>
      </c>
      <c r="D183" s="276">
        <f>'[17]Зведена 1к ІІ с'!$Y$12*0.9</f>
        <v>68.3</v>
      </c>
      <c r="E183" s="173"/>
      <c r="F183" s="223">
        <f t="shared" si="20"/>
        <v>0</v>
      </c>
      <c r="G183" s="174"/>
      <c r="H183" s="223">
        <f t="shared" si="21"/>
        <v>0</v>
      </c>
      <c r="I183" s="173"/>
      <c r="J183" s="223">
        <f t="shared" si="22"/>
        <v>0</v>
      </c>
      <c r="K183" s="173"/>
      <c r="L183" s="223">
        <f t="shared" si="23"/>
        <v>0</v>
      </c>
      <c r="M183" s="276">
        <f t="shared" si="24"/>
        <v>68.3</v>
      </c>
      <c r="N183" s="173"/>
    </row>
    <row r="184" spans="1:15" x14ac:dyDescent="0.35">
      <c r="A184" s="21">
        <v>20</v>
      </c>
      <c r="B184" s="21" t="str">
        <f>'[17]Зведена 1к ІІ с'!$D$16</f>
        <v>Галушин Д.В.</v>
      </c>
      <c r="C184" s="173" t="s">
        <v>46</v>
      </c>
      <c r="D184" s="276">
        <f>'[17]Зведена 1к ІІ с'!$Y$16*0.9</f>
        <v>68.2</v>
      </c>
      <c r="E184" s="173"/>
      <c r="F184" s="223">
        <f t="shared" si="20"/>
        <v>0</v>
      </c>
      <c r="G184" s="173"/>
      <c r="H184" s="223">
        <f t="shared" si="21"/>
        <v>0</v>
      </c>
      <c r="I184" s="173"/>
      <c r="J184" s="223">
        <f t="shared" si="22"/>
        <v>0</v>
      </c>
      <c r="K184" s="173"/>
      <c r="L184" s="223">
        <f t="shared" si="23"/>
        <v>0</v>
      </c>
      <c r="M184" s="276">
        <f t="shared" si="24"/>
        <v>68.2</v>
      </c>
      <c r="N184" s="173"/>
      <c r="O184" s="13"/>
    </row>
    <row r="185" spans="1:15" x14ac:dyDescent="0.35">
      <c r="A185" s="21">
        <v>21</v>
      </c>
      <c r="B185" s="21" t="str">
        <f>'[17]Зведена 1к ІІ с'!$D$18</f>
        <v>Гнуташенко Я.Ю.</v>
      </c>
      <c r="C185" s="173" t="s">
        <v>24</v>
      </c>
      <c r="D185" s="276">
        <f>'[17]Зведена 1к ІІ с'!$Y$18*0.9</f>
        <v>67.7</v>
      </c>
      <c r="E185" s="173"/>
      <c r="F185" s="223">
        <f t="shared" si="20"/>
        <v>0</v>
      </c>
      <c r="G185" s="174"/>
      <c r="H185" s="223">
        <f t="shared" si="21"/>
        <v>0</v>
      </c>
      <c r="I185" s="173"/>
      <c r="J185" s="223">
        <f t="shared" si="22"/>
        <v>0</v>
      </c>
      <c r="K185" s="173"/>
      <c r="L185" s="223">
        <f t="shared" si="23"/>
        <v>0</v>
      </c>
      <c r="M185" s="276">
        <f t="shared" si="24"/>
        <v>67.7</v>
      </c>
      <c r="N185" s="173" t="s">
        <v>97</v>
      </c>
    </row>
    <row r="186" spans="1:15" x14ac:dyDescent="0.35">
      <c r="A186" s="21">
        <v>22</v>
      </c>
      <c r="B186" s="21" t="str">
        <f>'[17]Зведена 1к ІІ с'!$D$38</f>
        <v>Пилипенко Б.І.</v>
      </c>
      <c r="C186" s="173" t="s">
        <v>46</v>
      </c>
      <c r="D186" s="304">
        <f>'[17]Зведена 1к ІІ с'!$Y$38*0.9</f>
        <v>67.2</v>
      </c>
      <c r="E186" s="263"/>
      <c r="F186" s="223">
        <f t="shared" si="20"/>
        <v>0</v>
      </c>
      <c r="G186" s="310"/>
      <c r="H186" s="223">
        <f t="shared" si="21"/>
        <v>0</v>
      </c>
      <c r="I186" s="263"/>
      <c r="J186" s="223">
        <f t="shared" si="22"/>
        <v>0</v>
      </c>
      <c r="K186" s="263"/>
      <c r="L186" s="223">
        <f t="shared" si="23"/>
        <v>0</v>
      </c>
      <c r="M186" s="276">
        <f t="shared" si="24"/>
        <v>67.2</v>
      </c>
      <c r="N186" s="259"/>
    </row>
    <row r="187" spans="1:15" x14ac:dyDescent="0.35">
      <c r="A187" s="87">
        <v>23</v>
      </c>
      <c r="B187" s="21" t="str">
        <f>'[17]Зведена 1к ІІ с'!$D$11</f>
        <v>Бахмут Д.П.</v>
      </c>
      <c r="C187" s="173" t="s">
        <v>46</v>
      </c>
      <c r="D187" s="276">
        <f>'[17]Зведена 1к ІІ с'!$Y$11*0.9</f>
        <v>66.600000000000009</v>
      </c>
      <c r="E187" s="173"/>
      <c r="F187" s="223">
        <f t="shared" si="20"/>
        <v>0</v>
      </c>
      <c r="G187" s="174"/>
      <c r="H187" s="223">
        <f t="shared" si="21"/>
        <v>0</v>
      </c>
      <c r="I187" s="21"/>
      <c r="J187" s="223">
        <f t="shared" si="22"/>
        <v>0</v>
      </c>
      <c r="K187" s="21"/>
      <c r="L187" s="223">
        <f t="shared" si="23"/>
        <v>0</v>
      </c>
      <c r="M187" s="276">
        <f t="shared" si="24"/>
        <v>66.600000000000009</v>
      </c>
      <c r="N187" s="21"/>
    </row>
    <row r="188" spans="1:15" x14ac:dyDescent="0.35">
      <c r="A188" s="21">
        <v>24</v>
      </c>
      <c r="B188" s="21" t="str">
        <f>'[17]Зведена 1к ІІ с'!$D$35</f>
        <v>Михайлов М.С.</v>
      </c>
      <c r="C188" s="173" t="s">
        <v>24</v>
      </c>
      <c r="D188" s="276">
        <f>'[17]Зведена 1к ІІ с'!$Y$35*0.9</f>
        <v>65.800000000000011</v>
      </c>
      <c r="E188" s="173"/>
      <c r="F188" s="223">
        <f t="shared" si="20"/>
        <v>0</v>
      </c>
      <c r="G188" s="174"/>
      <c r="H188" s="223">
        <f t="shared" si="21"/>
        <v>0</v>
      </c>
      <c r="I188" s="173"/>
      <c r="J188" s="223">
        <f t="shared" si="22"/>
        <v>0</v>
      </c>
      <c r="K188" s="173"/>
      <c r="L188" s="223">
        <f t="shared" si="23"/>
        <v>0</v>
      </c>
      <c r="M188" s="276">
        <f t="shared" si="24"/>
        <v>65.800000000000011</v>
      </c>
      <c r="N188" s="173"/>
    </row>
    <row r="189" spans="1:15" x14ac:dyDescent="0.35">
      <c r="A189" s="21">
        <v>25</v>
      </c>
      <c r="B189" s="21" t="str">
        <f>'[17]Зведена 1к ІІ с'!$D$13</f>
        <v>Бригинець Б.І.</v>
      </c>
      <c r="C189" s="173" t="s">
        <v>46</v>
      </c>
      <c r="D189" s="272">
        <f>'[17]Зведена 1к ІІ с'!$Y$13*0.9</f>
        <v>60.000000000000007</v>
      </c>
      <c r="E189" s="263"/>
      <c r="F189" s="223">
        <f t="shared" si="20"/>
        <v>0</v>
      </c>
      <c r="G189" s="310">
        <v>20</v>
      </c>
      <c r="H189" s="223">
        <f t="shared" si="21"/>
        <v>0.6</v>
      </c>
      <c r="I189" s="263"/>
      <c r="J189" s="223">
        <f t="shared" si="22"/>
        <v>0</v>
      </c>
      <c r="K189" s="263"/>
      <c r="L189" s="223">
        <f t="shared" si="23"/>
        <v>0</v>
      </c>
      <c r="M189" s="276">
        <f t="shared" si="24"/>
        <v>60.600000000000009</v>
      </c>
      <c r="N189" s="259"/>
    </row>
    <row r="190" spans="1:15" hidden="1" x14ac:dyDescent="0.35">
      <c r="A190" s="87">
        <v>26</v>
      </c>
      <c r="B190" s="55"/>
      <c r="C190" s="173"/>
      <c r="D190" s="108"/>
      <c r="E190" s="143"/>
      <c r="F190" s="112">
        <f t="shared" si="20"/>
        <v>0</v>
      </c>
      <c r="G190" s="155"/>
      <c r="H190" s="112">
        <f t="shared" si="21"/>
        <v>0</v>
      </c>
      <c r="I190" s="55"/>
      <c r="J190" s="112">
        <f t="shared" si="22"/>
        <v>0</v>
      </c>
      <c r="K190" s="55"/>
      <c r="L190" s="112">
        <f t="shared" si="23"/>
        <v>0</v>
      </c>
      <c r="M190" s="108">
        <f t="shared" si="24"/>
        <v>0</v>
      </c>
      <c r="N190" s="173"/>
    </row>
    <row r="191" spans="1:15" hidden="1" x14ac:dyDescent="0.35">
      <c r="A191" s="119">
        <v>22</v>
      </c>
      <c r="B191" s="55"/>
      <c r="C191" s="173"/>
      <c r="D191" s="108"/>
      <c r="E191" s="143"/>
      <c r="F191" s="112">
        <f t="shared" ref="F191" si="25">E191*0.03</f>
        <v>0</v>
      </c>
      <c r="G191" s="155"/>
      <c r="H191" s="112">
        <f t="shared" ref="H191" si="26">G191*0.03</f>
        <v>0</v>
      </c>
      <c r="I191" s="55"/>
      <c r="J191" s="112">
        <f t="shared" ref="J191:J199" si="27">I191*0.02</f>
        <v>0</v>
      </c>
      <c r="K191" s="55"/>
      <c r="L191" s="112">
        <f t="shared" ref="L191" si="28">K191*0.02</f>
        <v>0</v>
      </c>
      <c r="M191" s="108">
        <f t="shared" ref="M191:M199" si="29">D191+F191+H191+J191+L191</f>
        <v>0</v>
      </c>
      <c r="N191" s="173"/>
    </row>
    <row r="192" spans="1:15" hidden="1" x14ac:dyDescent="0.35">
      <c r="A192" s="55">
        <v>23</v>
      </c>
      <c r="B192" s="55"/>
      <c r="C192" s="81"/>
      <c r="D192" s="108"/>
      <c r="E192" s="143"/>
      <c r="F192" s="112"/>
      <c r="G192" s="155"/>
      <c r="H192" s="112"/>
      <c r="I192" s="81"/>
      <c r="J192" s="112">
        <f t="shared" si="27"/>
        <v>0</v>
      </c>
      <c r="K192" s="81"/>
      <c r="L192" s="112"/>
      <c r="M192" s="108">
        <f t="shared" si="29"/>
        <v>0</v>
      </c>
      <c r="N192" s="81"/>
    </row>
    <row r="193" spans="1:15" hidden="1" x14ac:dyDescent="0.35">
      <c r="A193" s="119">
        <v>24</v>
      </c>
      <c r="B193" s="55"/>
      <c r="C193" s="81"/>
      <c r="D193" s="108"/>
      <c r="E193" s="143"/>
      <c r="F193" s="112"/>
      <c r="G193" s="155"/>
      <c r="H193" s="112"/>
      <c r="I193" s="55"/>
      <c r="J193" s="112">
        <f t="shared" si="27"/>
        <v>0</v>
      </c>
      <c r="K193" s="55"/>
      <c r="L193" s="112"/>
      <c r="M193" s="108">
        <f t="shared" si="29"/>
        <v>0</v>
      </c>
      <c r="N193" s="81"/>
      <c r="O193" s="13"/>
    </row>
    <row r="194" spans="1:15" hidden="1" x14ac:dyDescent="0.35">
      <c r="A194" s="55">
        <v>25</v>
      </c>
      <c r="B194" s="55"/>
      <c r="C194" s="81"/>
      <c r="D194" s="172"/>
      <c r="E194" s="185"/>
      <c r="F194" s="112"/>
      <c r="G194" s="174"/>
      <c r="H194" s="112"/>
      <c r="I194" s="173"/>
      <c r="J194" s="112">
        <f t="shared" si="27"/>
        <v>0</v>
      </c>
      <c r="K194" s="173"/>
      <c r="L194" s="112"/>
      <c r="M194" s="108">
        <f t="shared" si="29"/>
        <v>0</v>
      </c>
      <c r="N194" s="173"/>
    </row>
    <row r="195" spans="1:15" hidden="1" x14ac:dyDescent="0.35">
      <c r="A195" s="55">
        <v>26</v>
      </c>
      <c r="B195" s="55"/>
      <c r="C195" s="81"/>
      <c r="D195" s="172"/>
      <c r="E195" s="185"/>
      <c r="F195" s="112"/>
      <c r="G195" s="174"/>
      <c r="H195" s="112"/>
      <c r="I195" s="173"/>
      <c r="J195" s="112">
        <f t="shared" si="27"/>
        <v>0</v>
      </c>
      <c r="K195" s="173"/>
      <c r="L195" s="112"/>
      <c r="M195" s="108">
        <f t="shared" si="29"/>
        <v>0</v>
      </c>
      <c r="N195" s="173"/>
    </row>
    <row r="196" spans="1:15" hidden="1" x14ac:dyDescent="0.35">
      <c r="A196" s="55"/>
      <c r="B196" s="55"/>
      <c r="C196" s="81"/>
      <c r="D196" s="172"/>
      <c r="E196" s="173"/>
      <c r="F196" s="112"/>
      <c r="G196" s="174"/>
      <c r="H196" s="173"/>
      <c r="I196" s="173"/>
      <c r="J196" s="112">
        <f t="shared" si="27"/>
        <v>0</v>
      </c>
      <c r="K196" s="173"/>
      <c r="L196" s="112"/>
      <c r="M196" s="108">
        <f t="shared" si="29"/>
        <v>0</v>
      </c>
      <c r="N196" s="173"/>
    </row>
    <row r="197" spans="1:15" hidden="1" x14ac:dyDescent="0.35">
      <c r="A197" s="55"/>
      <c r="B197" s="55"/>
      <c r="C197" s="81"/>
      <c r="D197" s="172"/>
      <c r="E197" s="173"/>
      <c r="F197" s="112"/>
      <c r="G197" s="174"/>
      <c r="H197" s="173"/>
      <c r="I197" s="173"/>
      <c r="J197" s="112">
        <f t="shared" si="27"/>
        <v>0</v>
      </c>
      <c r="K197" s="173"/>
      <c r="L197" s="112"/>
      <c r="M197" s="108">
        <f t="shared" si="29"/>
        <v>0</v>
      </c>
      <c r="N197" s="173"/>
    </row>
    <row r="198" spans="1:15" hidden="1" x14ac:dyDescent="0.35">
      <c r="A198" s="55"/>
      <c r="B198" s="55"/>
      <c r="C198" s="55"/>
      <c r="D198" s="55"/>
      <c r="E198" s="55"/>
      <c r="F198" s="112"/>
      <c r="G198" s="155"/>
      <c r="H198" s="55"/>
      <c r="I198" s="55"/>
      <c r="J198" s="112">
        <f t="shared" si="27"/>
        <v>0</v>
      </c>
      <c r="K198" s="55"/>
      <c r="L198" s="112"/>
      <c r="M198" s="108">
        <f t="shared" si="29"/>
        <v>0</v>
      </c>
      <c r="N198" s="55"/>
    </row>
    <row r="199" spans="1:15" hidden="1" x14ac:dyDescent="0.35">
      <c r="A199" s="55"/>
      <c r="B199" s="55"/>
      <c r="C199" s="55"/>
      <c r="D199" s="55"/>
      <c r="E199" s="55"/>
      <c r="F199" s="112"/>
      <c r="G199" s="55"/>
      <c r="H199" s="55"/>
      <c r="I199" s="55"/>
      <c r="J199" s="112">
        <f t="shared" si="27"/>
        <v>0</v>
      </c>
      <c r="K199" s="55"/>
      <c r="L199" s="112"/>
      <c r="M199" s="108">
        <f t="shared" si="29"/>
        <v>0</v>
      </c>
      <c r="N199" s="55"/>
    </row>
    <row r="200" spans="1:15" x14ac:dyDescent="0.35">
      <c r="A200" s="65"/>
      <c r="B200" s="120" t="s">
        <v>25</v>
      </c>
      <c r="C200" s="57"/>
      <c r="D200" s="47"/>
      <c r="E200" s="58"/>
      <c r="F200" s="59"/>
      <c r="G200" s="58"/>
      <c r="H200" s="59"/>
      <c r="I200" s="58"/>
      <c r="J200" s="59"/>
      <c r="K200" s="65"/>
      <c r="L200" s="65"/>
      <c r="M200" s="65"/>
      <c r="N200" s="65" t="s">
        <v>121</v>
      </c>
    </row>
    <row r="201" spans="1:15" x14ac:dyDescent="0.35">
      <c r="B201" s="120"/>
      <c r="C201" s="57"/>
      <c r="D201" s="47"/>
      <c r="E201" s="58"/>
      <c r="F201" s="59"/>
      <c r="G201" s="58"/>
      <c r="H201" s="59"/>
      <c r="I201" s="58"/>
      <c r="J201" s="59"/>
    </row>
    <row r="202" spans="1:15" x14ac:dyDescent="0.35">
      <c r="B202" s="120" t="s">
        <v>55</v>
      </c>
      <c r="C202" s="57"/>
      <c r="D202" s="47"/>
      <c r="E202" s="58"/>
      <c r="F202" s="248" t="s">
        <v>58</v>
      </c>
      <c r="G202" s="248"/>
      <c r="H202" s="59"/>
      <c r="I202" s="58"/>
      <c r="J202" s="59"/>
    </row>
    <row r="203" spans="1:15" x14ac:dyDescent="0.35">
      <c r="B203" s="120"/>
      <c r="C203" s="57"/>
      <c r="D203" s="47"/>
      <c r="E203" s="58"/>
      <c r="F203" s="59"/>
      <c r="G203" s="58"/>
      <c r="H203" s="59"/>
      <c r="I203" s="58"/>
      <c r="J203" s="59"/>
    </row>
  </sheetData>
  <autoFilter ref="A30:O30">
    <filterColumn colId="4" showButton="0"/>
    <filterColumn colId="6" showButton="0"/>
    <filterColumn colId="8" showButton="0"/>
    <filterColumn colId="10" showButton="0"/>
    <sortState ref="A31:O200">
      <sortCondition descending="1" ref="M30"/>
    </sortState>
  </autoFilter>
  <sortState ref="A31:N184">
    <sortCondition descending="1" ref="D31:D184"/>
  </sortState>
  <mergeCells count="16">
    <mergeCell ref="A28:N28"/>
    <mergeCell ref="A15:D15"/>
    <mergeCell ref="A16:D16"/>
    <mergeCell ref="A17:D17"/>
    <mergeCell ref="A19:D19"/>
    <mergeCell ref="A21:D21"/>
    <mergeCell ref="A1:D1"/>
    <mergeCell ref="A2:D2"/>
    <mergeCell ref="A4:D4"/>
    <mergeCell ref="B5:D5"/>
    <mergeCell ref="A12:D12"/>
    <mergeCell ref="F202:G202"/>
    <mergeCell ref="E30:F30"/>
    <mergeCell ref="G30:H30"/>
    <mergeCell ref="I30:J30"/>
    <mergeCell ref="K30:L30"/>
  </mergeCells>
  <pageMargins left="0.7" right="0.7" top="0.75" bottom="0.75" header="0.3" footer="0.3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4</vt:i4>
      </vt:variant>
    </vt:vector>
  </HeadingPairs>
  <TitlesOfParts>
    <vt:vector size="24" baseType="lpstr">
      <vt:lpstr>2 св ск19</vt:lpstr>
      <vt:lpstr>2116ПП</vt:lpstr>
      <vt:lpstr>2215ТБ</vt:lpstr>
      <vt:lpstr>3 СВ СК21</vt:lpstr>
      <vt:lpstr>2016.1ПП.ПБ</vt:lpstr>
      <vt:lpstr>2215 _2216</vt:lpstr>
      <vt:lpstr>2115</vt:lpstr>
      <vt:lpstr>2015,2016</vt:lpstr>
      <vt:lpstr>2 СВ СК22</vt:lpstr>
      <vt:lpstr>2215ПП_2216ПБ</vt:lpstr>
      <vt:lpstr>22КБ</vt:lpstr>
      <vt:lpstr>22РТБ</vt:lpstr>
      <vt:lpstr>22ПП</vt:lpstr>
      <vt:lpstr>реєстр 2015,2016</vt:lpstr>
      <vt:lpstr>реєстр 2016.1</vt:lpstr>
      <vt:lpstr>реєстр2116ПП</vt:lpstr>
      <vt:lpstr>2116,1мб</vt:lpstr>
      <vt:lpstr>реєстр2115</vt:lpstr>
      <vt:lpstr>1св ск22</vt:lpstr>
      <vt:lpstr>1СК21</vt:lpstr>
      <vt:lpstr>'2015,2016'!Область_печати</vt:lpstr>
      <vt:lpstr>'2115'!Область_печати</vt:lpstr>
      <vt:lpstr>'2116ПП'!Область_печати</vt:lpstr>
      <vt:lpstr>реєстр2116ПП!Область_печати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2023-07-25T11:55:59Z</dcterms:modified>
</cp:coreProperties>
</file>